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codeName="ThisWorkbook"/>
  <mc:AlternateContent xmlns:mc="http://schemas.openxmlformats.org/markup-compatibility/2006">
    <mc:Choice Requires="x15">
      <x15ac:absPath xmlns:x15ac="http://schemas.microsoft.com/office/spreadsheetml/2010/11/ac" url="/Users/yonekawas/Downloads/"/>
    </mc:Choice>
  </mc:AlternateContent>
  <xr:revisionPtr revIDLastSave="0" documentId="13_ncr:1_{C796F926-F248-5C43-AAA2-DA49D36F9CC5}" xr6:coauthVersionLast="47" xr6:coauthVersionMax="47" xr10:uidLastSave="{00000000-0000-0000-0000-000000000000}"/>
  <bookViews>
    <workbookView xWindow="29400" yWindow="600" windowWidth="38400" windowHeight="21000" tabRatio="800" xr2:uid="{1751332C-B629-3443-AD3E-43BE5A60FFCE}"/>
  </bookViews>
  <sheets>
    <sheet name="はじめに" sheetId="17" r:id="rId1"/>
    <sheet name="項目一覧（AEM使用しない）" sheetId="4" r:id="rId2"/>
    <sheet name="計算用" sheetId="1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5" l="1"/>
  <c r="K6" i="15"/>
  <c r="L6" i="15"/>
  <c r="J7" i="15"/>
  <c r="K7" i="15"/>
  <c r="L7" i="15"/>
  <c r="J8" i="15"/>
  <c r="K8" i="15"/>
  <c r="L8" i="15"/>
  <c r="L5" i="15"/>
  <c r="K5" i="15"/>
  <c r="J5" i="15"/>
  <c r="E6" i="15"/>
  <c r="F6" i="15"/>
  <c r="E7" i="15"/>
  <c r="F7" i="15"/>
  <c r="E8" i="15"/>
  <c r="F8" i="15"/>
  <c r="F5" i="15"/>
  <c r="E5" i="15"/>
  <c r="D5" i="15"/>
  <c r="D6" i="15"/>
  <c r="D7" i="15"/>
  <c r="D8" i="15"/>
  <c r="L22" i="15"/>
  <c r="L21" i="15"/>
  <c r="L20" i="15"/>
  <c r="L19" i="15"/>
  <c r="K19" i="15"/>
  <c r="K22" i="15"/>
  <c r="K21" i="15"/>
  <c r="K20" i="15"/>
  <c r="J19" i="15"/>
  <c r="J22" i="15"/>
  <c r="J21" i="15"/>
  <c r="J20" i="15"/>
  <c r="J14" i="15"/>
  <c r="F22" i="15"/>
  <c r="F21" i="15"/>
  <c r="F20" i="15"/>
  <c r="F19" i="15"/>
  <c r="E19" i="15"/>
  <c r="E22" i="15"/>
  <c r="E21" i="15"/>
  <c r="E20" i="15"/>
  <c r="D19" i="15"/>
  <c r="L14" i="15"/>
  <c r="L13" i="15"/>
  <c r="L12" i="15"/>
  <c r="L11" i="15"/>
  <c r="K14" i="15"/>
  <c r="K13" i="15"/>
  <c r="K12" i="15"/>
  <c r="K11" i="15"/>
  <c r="D11" i="15"/>
  <c r="D12" i="15"/>
  <c r="D13" i="15"/>
  <c r="D14" i="15"/>
  <c r="D20" i="15"/>
  <c r="D21" i="15"/>
  <c r="D22" i="15"/>
  <c r="F14" i="15"/>
  <c r="E14" i="15"/>
  <c r="D16" i="15"/>
  <c r="F16" i="15"/>
  <c r="F13" i="15"/>
  <c r="F12" i="15"/>
  <c r="F11" i="15"/>
  <c r="L16" i="15"/>
  <c r="I7" i="4" s="1"/>
  <c r="J13" i="15"/>
  <c r="J12" i="15"/>
  <c r="J11" i="15"/>
  <c r="K16" i="15"/>
  <c r="H7" i="4" s="1"/>
  <c r="J16" i="15"/>
  <c r="G7" i="4" s="1"/>
  <c r="E11" i="15"/>
  <c r="E13" i="15"/>
  <c r="E12" i="15"/>
  <c r="K18" i="15" l="1"/>
  <c r="L18" i="15"/>
  <c r="J18" i="15"/>
  <c r="J4" i="15"/>
  <c r="K4" i="15"/>
  <c r="F4" i="15"/>
  <c r="L4" i="15"/>
  <c r="E4" i="15"/>
  <c r="D4" i="15"/>
  <c r="D18" i="15"/>
  <c r="D24" i="15" s="1"/>
  <c r="D25" i="15" s="1"/>
  <c r="E18" i="15"/>
  <c r="E24" i="15" s="1"/>
  <c r="E25" i="15" s="1"/>
  <c r="F18" i="15"/>
  <c r="F24" i="15" s="1"/>
  <c r="F25" i="15" s="1"/>
  <c r="K10" i="15"/>
  <c r="J10" i="15"/>
  <c r="L10" i="15"/>
  <c r="D10" i="15"/>
  <c r="E16" i="15"/>
  <c r="L24" i="15" l="1"/>
  <c r="L25" i="15" s="1"/>
  <c r="K24" i="15"/>
  <c r="K25" i="15" s="1"/>
  <c r="J24" i="15"/>
  <c r="J25" i="15" s="1"/>
  <c r="F10" i="15"/>
  <c r="E10" i="15"/>
  <c r="I6" i="4" l="1"/>
  <c r="H6" i="4"/>
  <c r="G6" i="4" l="1"/>
</calcChain>
</file>

<file path=xl/sharedStrings.xml><?xml version="1.0" encoding="utf-8"?>
<sst xmlns="http://schemas.openxmlformats.org/spreadsheetml/2006/main" count="726" uniqueCount="277">
  <si>
    <t>はじめに</t>
    <rPh sb="0" eb="1">
      <t xml:space="preserve">ホン ツカイカタ </t>
    </rPh>
    <phoneticPr fontId="4"/>
  </si>
  <si>
    <t>本チェックシートの位置づけ</t>
    <phoneticPr fontId="4"/>
  </si>
  <si>
    <t>花王ウェブアクセシビリティ方針</t>
    <phoneticPr fontId="4"/>
  </si>
  <si>
    <t>https://www.kao.com/jp/web-accessibility/policy/</t>
    <phoneticPr fontId="4"/>
  </si>
  <si>
    <t>花王ウェブアクセシビリティガイドライン</t>
  </si>
  <si>
    <t>https://www.kao.com/jp/web-accessibility/guidelines/</t>
    <phoneticPr fontId="4"/>
  </si>
  <si>
    <t>更新履歴</t>
    <rPh sb="0" eb="4">
      <t xml:space="preserve">コウシンリレキ </t>
    </rPh>
    <phoneticPr fontId="4"/>
  </si>
  <si>
    <t>本チェックシートに記載している達成基準項目に関しては、ウェブアクセシビリティ基盤委員会（WAIC）が公開しているW3C文書の日本語訳から引用して掲載しております。
・W3CエディターズドラフトUnderstanding WCAG 2.2 の 2023 年 10 月 5 日版。
・ウェブアクセシビリティ基盤委員会(WAIC)が翻訳して公開。
　・https://waic.jp/translations/WCAG21/, https://waic.jp/translations/WCAG22/
・正式版は、W3Cのサイトにある英語版となります。※正確な内容については、W3Cが公開している原文(英語) をご確認ください。</t>
    <phoneticPr fontId="4"/>
  </si>
  <si>
    <t>WCAG達成基準</t>
    <rPh sb="4" eb="5">
      <t xml:space="preserve">タッセイキジュン </t>
    </rPh>
    <phoneticPr fontId="4"/>
  </si>
  <si>
    <t>チェック内容</t>
    <phoneticPr fontId="4"/>
  </si>
  <si>
    <t>チェック欄</t>
    <phoneticPr fontId="4"/>
  </si>
  <si>
    <t>申し送り欄</t>
    <rPh sb="0" eb="1">
      <t xml:space="preserve">モウシオクリラン </t>
    </rPh>
    <phoneticPr fontId="4"/>
  </si>
  <si>
    <t>概要</t>
    <rPh sb="0" eb="2">
      <t xml:space="preserve">ガイヨウ </t>
    </rPh>
    <phoneticPr fontId="4"/>
  </si>
  <si>
    <t>基準の達成条件、実装方法一例</t>
    <rPh sb="4" eb="6">
      <t xml:space="preserve">コウモク </t>
    </rPh>
    <phoneticPr fontId="4"/>
  </si>
  <si>
    <t>対象要素</t>
    <phoneticPr fontId="4"/>
  </si>
  <si>
    <t>コンテンツ作成</t>
    <rPh sb="5" eb="7">
      <t xml:space="preserve">サクセイ </t>
    </rPh>
    <phoneticPr fontId="4"/>
  </si>
  <si>
    <t>ビジュアルUIデザイン</t>
    <phoneticPr fontId="4"/>
  </si>
  <si>
    <t>開発オーサリング</t>
    <rPh sb="0" eb="2">
      <t xml:space="preserve">カイハツ </t>
    </rPh>
    <phoneticPr fontId="4"/>
  </si>
  <si>
    <t>知覚可能</t>
    <rPh sb="0" eb="4">
      <t xml:space="preserve">チカクカノウ </t>
    </rPh>
    <phoneticPr fontId="4"/>
  </si>
  <si>
    <t>1.1　テキストによる代替</t>
    <rPh sb="4" eb="5">
      <t xml:space="preserve">🧨ダイタイ </t>
    </rPh>
    <phoneticPr fontId="4"/>
  </si>
  <si>
    <t>1.1.1
非テキストコンテンツ
[A]</t>
    <phoneticPr fontId="4"/>
  </si>
  <si>
    <t>非テキストコンテンツ（画像、アイコン、音声、映像、など）には、テキストによる代替コンテンツ（代替テキスト）がある。
※代替テキスト原稿はコンテンツ作成、ビジュアルUIデザインが用意。</t>
    <phoneticPr fontId="4"/>
  </si>
  <si>
    <t xml:space="preserve">
画像（img 要素）の場合、alt 属性に、画像で伝達したい内容を記述する。
※静止画像だけでなく、GIF アニメーションも対象。
</t>
    <phoneticPr fontId="4"/>
  </si>
  <si>
    <t>画像</t>
    <rPh sb="0" eb="1">
      <t xml:space="preserve">ガゾウ </t>
    </rPh>
    <phoneticPr fontId="4"/>
  </si>
  <si>
    <t>Ⅰ</t>
  </si>
  <si>
    <t>選択してください</t>
    <rPh sb="0" eb="2">
      <t>センタク</t>
    </rPh>
    <phoneticPr fontId="4"/>
  </si>
  <si>
    <t xml:space="preserve">
リンク画像の場合、img 要素の alt 属性に、リンク先の説明を記述する。
画像の文言がリンク先の名称であれば、その文言をそのまま alt 属性に記述すればよい。
</t>
    <rPh sb="6" eb="8">
      <t xml:space="preserve">バアイ </t>
    </rPh>
    <rPh sb="13" eb="15">
      <t xml:space="preserve">ヨウソノ </t>
    </rPh>
    <rPh sb="21" eb="23">
      <t xml:space="preserve">ゾクセイニ </t>
    </rPh>
    <rPh sb="30" eb="32">
      <t xml:space="preserve">セツメイ </t>
    </rPh>
    <rPh sb="33" eb="35">
      <t xml:space="preserve">キジュツスル </t>
    </rPh>
    <rPh sb="39" eb="41">
      <t xml:space="preserve">ガゾウノ </t>
    </rPh>
    <rPh sb="42" eb="44">
      <t xml:space="preserve">モンゴンガ </t>
    </rPh>
    <rPh sb="59" eb="61">
      <t xml:space="preserve">モンゴンｗ </t>
    </rPh>
    <phoneticPr fontId="4"/>
  </si>
  <si>
    <t>Ⅰ</t>
    <phoneticPr fontId="4"/>
  </si>
  <si>
    <t xml:space="preserve">
ボタン画像（input type="image"）の場合、alt 属性に、ボタンの機能を表すラベルを記述する。
</t>
    <rPh sb="33" eb="35">
      <t xml:space="preserve">ゾクセイニ </t>
    </rPh>
    <rPh sb="41" eb="43">
      <t xml:space="preserve">キノウヲ </t>
    </rPh>
    <rPh sb="44" eb="45">
      <t xml:space="preserve">アラワス </t>
    </rPh>
    <rPh sb="50" eb="52">
      <t xml:space="preserve">キジュツスル </t>
    </rPh>
    <phoneticPr fontId="4"/>
  </si>
  <si>
    <t xml:space="preserve">
イメージマップ（map 要素）の場合、選択可能な領域（area 要素）の alt 属性に、領域を識別する言葉を記述する。
</t>
    <rPh sb="12" eb="14">
      <t xml:space="preserve">ヨウソ </t>
    </rPh>
    <rPh sb="25" eb="48">
      <t>ゾクセイ</t>
    </rPh>
    <rPh sb="48" eb="50">
      <t xml:space="preserve">シキベツ </t>
    </rPh>
    <rPh sb="52" eb="54">
      <t xml:space="preserve">コトバ </t>
    </rPh>
    <rPh sb="55" eb="57">
      <t xml:space="preserve">キジュツスル </t>
    </rPh>
    <phoneticPr fontId="2"/>
  </si>
  <si>
    <t>Ⅱ</t>
  </si>
  <si>
    <t xml:space="preserve">
SVG 画像（svg role="img"）やアイコンフォントの場合、aria-label 属性に、代替テキストを記述する。
</t>
    <rPh sb="4" eb="6">
      <t xml:space="preserve">ガゾウヤ </t>
    </rPh>
    <rPh sb="32" eb="34">
      <t xml:space="preserve">バアイ </t>
    </rPh>
    <rPh sb="46" eb="48">
      <t xml:space="preserve">ゾクセイニ </t>
    </rPh>
    <rPh sb="50" eb="52">
      <t xml:space="preserve">ダイタイテキストヲ </t>
    </rPh>
    <rPh sb="57" eb="59">
      <t xml:space="preserve">キジュツスル </t>
    </rPh>
    <phoneticPr fontId="4"/>
  </si>
  <si>
    <t xml:space="preserve">
フォームの入力要素（テキスト入力欄、チェックボックス、ラジオボタン、セレクトメニュー）には、関連づけた label 要素にラベル（項目名）を記述する。
テキスト入力欄の中に、プレースホルダーによってラベルを提供することは避ける。
</t>
    <rPh sb="65" eb="68">
      <t xml:space="preserve">コウモクメイ </t>
    </rPh>
    <phoneticPr fontId="4"/>
  </si>
  <si>
    <t>フォーム</t>
    <phoneticPr fontId="4"/>
  </si>
  <si>
    <t xml:space="preserve">
音声および映像コンテンツの場合、概要を説明するテキストを記述する。
たとえば、YouTube 動画を iframe 要素を用いて埋め込む場合は、title 属性に動画のタイトルを記述する。（例 : &lt;iframe title="YouTube動画：ヘアマニキュアの使い方"&gt;）
</t>
    <rPh sb="0" eb="2">
      <t xml:space="preserve">オンセイ </t>
    </rPh>
    <rPh sb="5" eb="7">
      <t xml:space="preserve">エイゾウ </t>
    </rPh>
    <rPh sb="13" eb="15">
      <t xml:space="preserve">バアイ </t>
    </rPh>
    <rPh sb="16" eb="18">
      <t xml:space="preserve">ガイヨウヲ </t>
    </rPh>
    <rPh sb="19" eb="21">
      <t xml:space="preserve">セツメイスル </t>
    </rPh>
    <rPh sb="28" eb="30">
      <t xml:space="preserve">キジュツスル </t>
    </rPh>
    <rPh sb="46" eb="48">
      <t xml:space="preserve">ドウガヲ </t>
    </rPh>
    <rPh sb="57" eb="59">
      <t xml:space="preserve">ヨウソ </t>
    </rPh>
    <rPh sb="60" eb="61">
      <t xml:space="preserve">モチイテ </t>
    </rPh>
    <rPh sb="77" eb="79">
      <t xml:space="preserve">ゾクセイ </t>
    </rPh>
    <rPh sb="80" eb="82">
      <t xml:space="preserve">ドウガノ </t>
    </rPh>
    <rPh sb="88" eb="90">
      <t xml:space="preserve">キジュツスル </t>
    </rPh>
    <phoneticPr fontId="4"/>
  </si>
  <si>
    <t>音声・映像</t>
    <rPh sb="0" eb="2">
      <t xml:space="preserve">オンセイ </t>
    </rPh>
    <rPh sb="3" eb="5">
      <t xml:space="preserve">エイゾウ </t>
    </rPh>
    <phoneticPr fontId="4"/>
  </si>
  <si>
    <t>チェック省略</t>
    <rPh sb="4" eb="6">
      <t xml:space="preserve">ショウリャク </t>
    </rPh>
    <phoneticPr fontId="4"/>
  </si>
  <si>
    <t xml:space="preserve">
画像が装飾でしかなく、コンテンツとして実質的な内容を伴わない場合、img 要素の alt 属性値を空にする （alt=""）。ただし、そのような実装は、スクリーンリーダーの利用者に対して、画像の存在自体が伝わらなくなることに注意する。
※ AEM を使用している場合、alt 属性値を空にするには、代替テキスト欄の「Empty Alt Text」にチェックを入れる。チェックが入っていない状態で代替テキスト欄を空欄にすると、画像のプロパティ情報としてタイトルに設定した内容、またはファイル名が alt として自動生成される。
</t>
    <phoneticPr fontId="4"/>
  </si>
  <si>
    <t>1.2　時間依存メディア</t>
    <rPh sb="4" eb="6">
      <t xml:space="preserve">ジカン </t>
    </rPh>
    <rPh sb="6" eb="8">
      <t xml:space="preserve">イゾンメディア </t>
    </rPh>
    <phoneticPr fontId="4"/>
  </si>
  <si>
    <t>1.2.1
音声だけ及び映像だけ（収録済み）
[A]</t>
    <phoneticPr fontId="4"/>
  </si>
  <si>
    <t>収録された（ライブ配信ではない）音声コンテンツまたは映像コンテンツには、代替コンテンツがある。
※ ただし、テキストによるコンテンツがあって、その内容を音声/映像コンテンツによって代替しているに過ぎない場合は除く。</t>
    <rPh sb="0" eb="2">
      <t xml:space="preserve">シュウロクサレタ </t>
    </rPh>
    <rPh sb="9" eb="11">
      <t xml:space="preserve">ハイシンデハナイ </t>
    </rPh>
    <rPh sb="16" eb="18">
      <t xml:space="preserve">オンセイ </t>
    </rPh>
    <rPh sb="26" eb="28">
      <t xml:space="preserve">エイゾウコンテンツニハ </t>
    </rPh>
    <rPh sb="36" eb="38">
      <t xml:space="preserve">ダイタイコンテンツ </t>
    </rPh>
    <rPh sb="74" eb="76">
      <t xml:space="preserve">ナイヨウヲ </t>
    </rPh>
    <rPh sb="77" eb="79">
      <t xml:space="preserve">オンセイ </t>
    </rPh>
    <rPh sb="80" eb="82">
      <t xml:space="preserve">エイゾウ </t>
    </rPh>
    <rPh sb="91" eb="93">
      <t xml:space="preserve">ダイタイシテイル </t>
    </rPh>
    <rPh sb="98" eb="99">
      <t xml:space="preserve">スギナイ </t>
    </rPh>
    <rPh sb="102" eb="104">
      <t xml:space="preserve">バアイハ </t>
    </rPh>
    <rPh sb="105" eb="106">
      <t xml:space="preserve">ノゾク </t>
    </rPh>
    <phoneticPr fontId="4"/>
  </si>
  <si>
    <t xml:space="preserve">
音声コンテンツ（映像を伴わない）の場合、聞こえない/聞こえづらい利用者に対して、音声の内容を書き起こしたテキスト（トランスクリプト）を提供する。
書き起こしテキストは、同じページ上に置いてもよいし、別ページに置いてリンクさせる形でもよい。
</t>
    <rPh sb="0" eb="1">
      <t xml:space="preserve">オンセイコンテンツ </t>
    </rPh>
    <rPh sb="8" eb="10">
      <t xml:space="preserve">エイゾウヲ </t>
    </rPh>
    <rPh sb="11" eb="12">
      <t xml:space="preserve">トモナワナイ </t>
    </rPh>
    <rPh sb="20" eb="21">
      <t xml:space="preserve">キコエナイ </t>
    </rPh>
    <rPh sb="26" eb="27">
      <t xml:space="preserve">キコエヅライ </t>
    </rPh>
    <rPh sb="32" eb="35">
      <t xml:space="preserve">リヨウシャ </t>
    </rPh>
    <rPh sb="36" eb="37">
      <t xml:space="preserve">タイシテ </t>
    </rPh>
    <rPh sb="40" eb="42">
      <t xml:space="preserve">オンセイノ </t>
    </rPh>
    <rPh sb="43" eb="45">
      <t xml:space="preserve">ナイヨウヲ </t>
    </rPh>
    <rPh sb="64" eb="65">
      <t xml:space="preserve">テイキョウスル </t>
    </rPh>
    <rPh sb="73" eb="74">
      <t xml:space="preserve">カキオコシ </t>
    </rPh>
    <rPh sb="84" eb="85">
      <t xml:space="preserve">オナジ </t>
    </rPh>
    <rPh sb="91" eb="92">
      <t xml:space="preserve">オイテモ </t>
    </rPh>
    <rPh sb="99" eb="100">
      <t xml:space="preserve">ベツページニ </t>
    </rPh>
    <rPh sb="104" eb="105">
      <t xml:space="preserve">オイテ </t>
    </rPh>
    <rPh sb="113" eb="114">
      <t xml:space="preserve">カタチデモヨイ </t>
    </rPh>
    <phoneticPr fontId="4"/>
  </si>
  <si>
    <t>音声・映像</t>
    <rPh sb="0" eb="2">
      <t xml:space="preserve">オンセイ </t>
    </rPh>
    <rPh sb="3" eb="5">
      <t xml:space="preserve">エイゾウ </t>
    </rPh>
    <phoneticPr fontId="3"/>
  </si>
  <si>
    <t>Ⅲ</t>
  </si>
  <si>
    <t xml:space="preserve">
映像コンテンツ（音声を伴わない）の場合、見えない/見えづらい利用者に対して、映像の内容を書き起こしたテキスト、または音声トラックによる音声解説を提供する。
書き起こしテキストは、同じページ上に置いてもよいし、別ページに置いてリンクさせる形でもよい。
</t>
    <rPh sb="0" eb="2">
      <t xml:space="preserve">エイゾウコンテンツ </t>
    </rPh>
    <rPh sb="8" eb="10">
      <t xml:space="preserve">オンセイヲ </t>
    </rPh>
    <rPh sb="11" eb="12">
      <t xml:space="preserve">トモナワナイ </t>
    </rPh>
    <rPh sb="20" eb="24">
      <t xml:space="preserve">シカクショウガイシャ </t>
    </rPh>
    <rPh sb="25" eb="26">
      <t xml:space="preserve">ムケノ </t>
    </rPh>
    <rPh sb="28" eb="30">
      <t xml:space="preserve">ジョウホウホショウトシテ </t>
    </rPh>
    <rPh sb="30" eb="33">
      <t xml:space="preserve">リヨウシャ </t>
    </rPh>
    <rPh sb="34" eb="35">
      <t xml:space="preserve">タイシテ </t>
    </rPh>
    <rPh sb="50" eb="52">
      <t xml:space="preserve">オンセイ </t>
    </rPh>
    <rPh sb="59" eb="63">
      <t xml:space="preserve">オンセイカイセツ </t>
    </rPh>
    <rPh sb="64" eb="66">
      <t xml:space="preserve">テイキョウスル </t>
    </rPh>
    <phoneticPr fontId="4"/>
  </si>
  <si>
    <t>1.2.2
キャプション（収録済み）
[A]</t>
    <phoneticPr fontId="4"/>
  </si>
  <si>
    <t>収録された（ライブ配信ではない ）動画コンテンツには、キャプション（字幕） がある。
※ ただし、テキストによるコンテンツがあって、その内容を動画コンテンツによって代替しているに過ぎない場合は除く。</t>
    <rPh sb="0" eb="1">
      <t xml:space="preserve">シュウロクサレタ </t>
    </rPh>
    <rPh sb="17" eb="18">
      <t xml:space="preserve">ドウガ </t>
    </rPh>
    <rPh sb="18" eb="19">
      <t xml:space="preserve">ドウガコンテンツ </t>
    </rPh>
    <rPh sb="34" eb="36">
      <t xml:space="preserve">ジマク </t>
    </rPh>
    <rPh sb="71" eb="73">
      <t xml:space="preserve">ドウガ </t>
    </rPh>
    <phoneticPr fontId="4"/>
  </si>
  <si>
    <t xml:space="preserve">
動画コンテンツ（音声＋映像）の場合、聞こえない/聞こえづらい利用者に対して、音声の内容を伝えるキャプション (字幕) を提供する。
キャプションの提供方法には以下があり、いずれを採用してもよいが、前者はテキストによる実装のため、多言語展開やマルチデバイス表示にも対応しやすい利点がある。
・クローズドキャプション（利用者が任意で字幕の表示/非表示を切り替えることができる）
・オープンキャプション（映像の中に字幕となる文字情報が埋め込まれていて、常に字幕が表示される）
</t>
    <rPh sb="8" eb="10">
      <t xml:space="preserve">オンセイ </t>
    </rPh>
    <rPh sb="11" eb="13">
      <t xml:space="preserve">エイゾウ </t>
    </rPh>
    <rPh sb="15" eb="17">
      <t xml:space="preserve">バアイ </t>
    </rPh>
    <rPh sb="30" eb="33">
      <t xml:space="preserve">リヨウシャ </t>
    </rPh>
    <rPh sb="45" eb="47">
      <t xml:space="preserve">ジマク </t>
    </rPh>
    <rPh sb="50" eb="52">
      <t xml:space="preserve">テイキョウスル </t>
    </rPh>
    <rPh sb="64" eb="68">
      <t xml:space="preserve">テイキョウホウホウ </t>
    </rPh>
    <rPh sb="68" eb="70">
      <t xml:space="preserve">イカノ </t>
    </rPh>
    <rPh sb="79" eb="80">
      <t xml:space="preserve">サイヨウ </t>
    </rPh>
    <rPh sb="87" eb="89">
      <t xml:space="preserve">ゼンシャ </t>
    </rPh>
    <rPh sb="99" eb="101">
      <t xml:space="preserve">ジッソウ </t>
    </rPh>
    <rPh sb="105" eb="110">
      <t xml:space="preserve">タゲンゴテンカイ </t>
    </rPh>
    <rPh sb="118" eb="120">
      <t xml:space="preserve">ヒョウジ </t>
    </rPh>
    <rPh sb="122" eb="124">
      <t xml:space="preserve">タイオウシヤスイ </t>
    </rPh>
    <rPh sb="128" eb="130">
      <t xml:space="preserve">リテンガアル </t>
    </rPh>
    <rPh sb="147" eb="150">
      <t xml:space="preserve">リヨウシャガ </t>
    </rPh>
    <rPh sb="151" eb="153">
      <t xml:space="preserve">ニンイデ </t>
    </rPh>
    <rPh sb="154" eb="156">
      <t xml:space="preserve">ジマクノ ヒョウジ </t>
    </rPh>
    <rPh sb="159" eb="162">
      <t xml:space="preserve">ヒヒョウジヲ </t>
    </rPh>
    <rPh sb="163" eb="164">
      <t xml:space="preserve">キリカエルコトガデキル </t>
    </rPh>
    <rPh sb="189" eb="191">
      <t xml:space="preserve">エイゾウ </t>
    </rPh>
    <rPh sb="194" eb="196">
      <t xml:space="preserve">ジマク モジ </t>
    </rPh>
    <rPh sb="200" eb="202">
      <t xml:space="preserve">ジョウホウガ </t>
    </rPh>
    <rPh sb="203" eb="204">
      <t xml:space="preserve">ウメコマレテイテ </t>
    </rPh>
    <rPh sb="212" eb="213">
      <t xml:space="preserve">ツネニ </t>
    </rPh>
    <rPh sb="214" eb="216">
      <t xml:space="preserve">ジマクガ </t>
    </rPh>
    <rPh sb="217" eb="219">
      <t xml:space="preserve">ヒョウジサレル </t>
    </rPh>
    <phoneticPr fontId="3"/>
  </si>
  <si>
    <t>1.2.3
音声解説、又はメディアに対する代替（収録済み）
[A]</t>
    <phoneticPr fontId="4"/>
  </si>
  <si>
    <t>収録された（ライブ配信ではない）動画コンテンツには、代替コンテンツまたは音声解説がある。
※ ただし、テキストによるコンテンツがあって、その内容を動画コンテンツによって代替しているに過ぎない場合は除く。</t>
    <rPh sb="0" eb="1">
      <t xml:space="preserve">シュウロクサレタ </t>
    </rPh>
    <rPh sb="16" eb="18">
      <t xml:space="preserve">ドウガコンテンツ </t>
    </rPh>
    <rPh sb="26" eb="28">
      <t xml:space="preserve">ダイタイコンテンツ </t>
    </rPh>
    <rPh sb="36" eb="40">
      <t xml:space="preserve">オンセイカイセツ </t>
    </rPh>
    <phoneticPr fontId="4"/>
  </si>
  <si>
    <t xml:space="preserve">
動画コンテンツ（音声＋映像）の場合、見えない/見えづらい利用者に対して、映像の内容を書き起こしたテキスト、または映像の内容を説明した音声解説を提供する。
書き起こしテキストは、同じページ上に置いてもよいし、別ページに置いてリンクさせる形でもよい。
音声解説の提供方法には以下があり、いずれを採用してもよい。
・音声解説を含んだ副音声トラックを追加する。
・動画の音声解説付きバージョンを制作する。（例：「花王アクセシビリティ対応チェックシートマニュアル」のリソース・参考情報を参照）
</t>
    <rPh sb="15" eb="17">
      <t xml:space="preserve">バアイ </t>
    </rPh>
    <rPh sb="18" eb="20">
      <t xml:space="preserve">シカク </t>
    </rPh>
    <rPh sb="28" eb="31">
      <t xml:space="preserve">リヨウシャ </t>
    </rPh>
    <rPh sb="32" eb="33">
      <t xml:space="preserve">タイシテ </t>
    </rPh>
    <rPh sb="36" eb="37">
      <t xml:space="preserve">カキオコシタ </t>
    </rPh>
    <rPh sb="50" eb="52">
      <t xml:space="preserve">エイゾウノ </t>
    </rPh>
    <rPh sb="53" eb="55">
      <t xml:space="preserve">ナイヨウヲ </t>
    </rPh>
    <rPh sb="56" eb="58">
      <t xml:space="preserve">セツメイシタ </t>
    </rPh>
    <rPh sb="72" eb="76">
      <t xml:space="preserve">オンセイカイセツノ </t>
    </rPh>
    <rPh sb="77" eb="78">
      <t xml:space="preserve">テイキョウ </t>
    </rPh>
    <rPh sb="78" eb="80">
      <t xml:space="preserve">ホウホウニハ </t>
    </rPh>
    <rPh sb="82" eb="84">
      <t xml:space="preserve">イカノ </t>
    </rPh>
    <rPh sb="92" eb="94">
      <t xml:space="preserve">サイヨウシテモヨイ </t>
    </rPh>
    <rPh sb="103" eb="107">
      <t xml:space="preserve">オンセイカイセツヲ </t>
    </rPh>
    <rPh sb="108" eb="109">
      <t xml:space="preserve">フクンダ </t>
    </rPh>
    <rPh sb="111" eb="114">
      <t xml:space="preserve">フクオンセイ </t>
    </rPh>
    <rPh sb="119" eb="121">
      <t xml:space="preserve">ツイカスル </t>
    </rPh>
    <rPh sb="125" eb="127">
      <t xml:space="preserve">ドウガノ </t>
    </rPh>
    <rPh sb="128" eb="133">
      <t xml:space="preserve">オンセイカイセツツキ </t>
    </rPh>
    <rPh sb="140" eb="142">
      <t xml:space="preserve">セイサクスル </t>
    </rPh>
    <phoneticPr fontId="3"/>
  </si>
  <si>
    <t>1.2.4
キャプション（ライブ）
[AA]</t>
    <phoneticPr fontId="4"/>
  </si>
  <si>
    <t>ライブ配信の動画コンテンツには、キャプション（字幕）がある。</t>
    <rPh sb="6" eb="8">
      <t xml:space="preserve">ドウガコンテンツ </t>
    </rPh>
    <rPh sb="23" eb="25">
      <t xml:space="preserve">ジマク </t>
    </rPh>
    <phoneticPr fontId="4"/>
  </si>
  <si>
    <t xml:space="preserve">
ライブ配信される動画コンテンツ（音声＋映像）の場合、聞こえない/聞こえづらい利用者に対して、音声の内容を伝えるキャプション（字幕）を提供する。
</t>
    <rPh sb="3" eb="5">
      <t xml:space="preserve">ハイシン </t>
    </rPh>
    <rPh sb="23" eb="25">
      <t xml:space="preserve">バアイ </t>
    </rPh>
    <rPh sb="38" eb="41">
      <t xml:space="preserve">リヨウシャ </t>
    </rPh>
    <rPh sb="42" eb="43">
      <t xml:space="preserve">タイシテ </t>
    </rPh>
    <rPh sb="53" eb="55">
      <t xml:space="preserve">ジマク </t>
    </rPh>
    <rPh sb="58" eb="60">
      <t xml:space="preserve">テイキョウスル </t>
    </rPh>
    <phoneticPr fontId="3"/>
  </si>
  <si>
    <t>1.2.5
音声解説（収録済み）
[AA]</t>
    <phoneticPr fontId="4"/>
  </si>
  <si>
    <t>収録された（ライブ配信ではない）動画コンテンツには、音声解説がある。</t>
    <rPh sb="0" eb="1">
      <t xml:space="preserve">シュウロクサレタ </t>
    </rPh>
    <rPh sb="16" eb="18">
      <t xml:space="preserve">ドウガコンテンツ </t>
    </rPh>
    <rPh sb="26" eb="30">
      <t xml:space="preserve">オンセイカイセツ </t>
    </rPh>
    <phoneticPr fontId="4"/>
  </si>
  <si>
    <t>1.3　適応可能</t>
    <rPh sb="4" eb="8">
      <t xml:space="preserve">テキオウカノウ </t>
    </rPh>
    <phoneticPr fontId="4"/>
  </si>
  <si>
    <t>1.3.1
情報及び関係性
[A]</t>
    <phoneticPr fontId="4"/>
  </si>
  <si>
    <t>ウェブコンテンツの情報構造は、ユーザーエージェント（支援技術やブラウザなど）が機械的に解釈できる。</t>
    <rPh sb="9" eb="11">
      <t xml:space="preserve">ジョウホウ </t>
    </rPh>
    <rPh sb="11" eb="13">
      <t xml:space="preserve">コウゾウ </t>
    </rPh>
    <rPh sb="26" eb="30">
      <t xml:space="preserve">シエンギジュツヲ </t>
    </rPh>
    <rPh sb="39" eb="42">
      <t xml:space="preserve">キカイテキナ </t>
    </rPh>
    <phoneticPr fontId="4"/>
  </si>
  <si>
    <t xml:space="preserve">
ウェブページの情報を「見出し」「本文」「箇条書き」など構造化して整理したうえで、HTML の各要素（タグ）を意味的に正しくマークアップする。
たとえば、見出し（h1、h2、h3 ...）、段落（p）、リスト（ul、ol、dl）、リンク（a）、ボタン（button）など、各要素が本来持っているセマンティクス（semantics）に則って、HTML をコーディングする。
※ AEM を使用している場合は、各セマンティクスに対応してあらかじめ定義されているコンポーネントを適切に用いる。たとえば、見出しには「見出しアイテム」、箇条書きには「箇条書きリストパック」を用いる。
</t>
    <rPh sb="7" eb="9">
      <t xml:space="preserve">ジョウホウ </t>
    </rPh>
    <rPh sb="11" eb="13">
      <t xml:space="preserve">ミダシ </t>
    </rPh>
    <rPh sb="16" eb="18">
      <t xml:space="preserve">ホンブン </t>
    </rPh>
    <rPh sb="20" eb="23">
      <t xml:space="preserve">カジョウガキ </t>
    </rPh>
    <rPh sb="27" eb="29">
      <t xml:space="preserve">コウゾウ </t>
    </rPh>
    <rPh sb="29" eb="30">
      <t xml:space="preserve">カシテ </t>
    </rPh>
    <rPh sb="32" eb="34">
      <t xml:space="preserve">セイリシタウエデ </t>
    </rPh>
    <rPh sb="46" eb="47">
      <t xml:space="preserve">カク </t>
    </rPh>
    <rPh sb="47" eb="49">
      <t xml:space="preserve">ヨウソヲ </t>
    </rPh>
    <rPh sb="54" eb="57">
      <t xml:space="preserve">イミテキニ </t>
    </rPh>
    <rPh sb="58" eb="59">
      <t xml:space="preserve">タダシク </t>
    </rPh>
    <rPh sb="75" eb="76">
      <t xml:space="preserve">ミダシ </t>
    </rPh>
    <rPh sb="93" eb="95">
      <t xml:space="preserve">ダンラク </t>
    </rPh>
    <rPh sb="111" eb="112">
      <t xml:space="preserve">カジョウガキ </t>
    </rPh>
    <rPh sb="126" eb="128">
      <t xml:space="preserve">キョウチョウ </t>
    </rPh>
    <rPh sb="134" eb="135">
      <t xml:space="preserve">カク </t>
    </rPh>
    <rPh sb="138" eb="140">
      <t xml:space="preserve">ホンライ </t>
    </rPh>
    <rPh sb="190" eb="192">
      <t xml:space="preserve">シヨウシテイル </t>
    </rPh>
    <rPh sb="196" eb="198">
      <t xml:space="preserve">バアイハ </t>
    </rPh>
    <rPh sb="209" eb="211">
      <t xml:space="preserve">タイオウシタ </t>
    </rPh>
    <rPh sb="218" eb="220">
      <t xml:space="preserve">テイギサレテイル </t>
    </rPh>
    <rPh sb="233" eb="235">
      <t xml:space="preserve">テキセツニ </t>
    </rPh>
    <rPh sb="236" eb="237">
      <t xml:space="preserve">モチイル </t>
    </rPh>
    <phoneticPr fontId="3"/>
  </si>
  <si>
    <t>文字情報</t>
  </si>
  <si>
    <t xml:space="preserve">
ウェブページ内の構造を示す「ランドマーク」を設置する。
たとえば、ヘッダー（header 要素）、ナビゲーション（nav 要素）、メインコンテンツ（main 要素）、フッター（footer 要素）など。
</t>
    <rPh sb="7" eb="9">
      <t xml:space="preserve">コウゾウヲ </t>
    </rPh>
    <rPh sb="10" eb="11">
      <t xml:space="preserve">シメス </t>
    </rPh>
    <rPh sb="21" eb="23">
      <t xml:space="preserve">セッチスル </t>
    </rPh>
    <rPh sb="43" eb="45">
      <t xml:space="preserve">ヨウソ </t>
    </rPh>
    <rPh sb="59" eb="61">
      <t xml:space="preserve">ヨウソ </t>
    </rPh>
    <rPh sb="77" eb="79">
      <t xml:space="preserve">ヨウソ </t>
    </rPh>
    <rPh sb="93" eb="95">
      <t xml:space="preserve">ヨウソ </t>
    </rPh>
    <phoneticPr fontId="3"/>
  </si>
  <si>
    <t>ウェブページ全体</t>
  </si>
  <si>
    <t xml:space="preserve">
データテーブルの場合、以下の実装をする。
・見出しセルを th 要素で、データセルを td 要素でマークアップする。
・テーブル構造が複雑で、見出しセルが横（行）方向か縦（列）方向のどちらを向いているのかを示す場合は、th 要素に scope 属性を記述する。
・テーブル構造が複雑で、セルの結合がある場合は、そのセルがどの見出しセルに紐づくのかを示すために headers 属性を記述する。
・テーブルにタイトルを付ける場合は、table 要素内に caption 要素を記述する。
</t>
    <rPh sb="8" eb="10">
      <t xml:space="preserve">バアイ </t>
    </rPh>
    <rPh sb="11" eb="13">
      <t xml:space="preserve">イカヲ </t>
    </rPh>
    <rPh sb="14" eb="16">
      <t xml:space="preserve">ジッソウスル </t>
    </rPh>
    <rPh sb="22" eb="24">
      <t xml:space="preserve">ミダシセルヲ </t>
    </rPh>
    <rPh sb="32" eb="34">
      <t xml:space="preserve">ヨウソデ </t>
    </rPh>
    <rPh sb="46" eb="48">
      <t xml:space="preserve">ヨウソデ </t>
    </rPh>
    <rPh sb="64" eb="66">
      <t xml:space="preserve">コウゾウガ </t>
    </rPh>
    <rPh sb="67" eb="69">
      <t xml:space="preserve">フクザツデ </t>
    </rPh>
    <rPh sb="71" eb="73">
      <t xml:space="preserve">ミダシセル </t>
    </rPh>
    <rPh sb="77" eb="78">
      <t xml:space="preserve">ヨコ </t>
    </rPh>
    <rPh sb="79" eb="80">
      <t xml:space="preserve">ギョウ </t>
    </rPh>
    <rPh sb="84" eb="85">
      <t xml:space="preserve">タテ </t>
    </rPh>
    <rPh sb="86" eb="87">
      <t xml:space="preserve">レツ </t>
    </rPh>
    <rPh sb="88" eb="90">
      <t xml:space="preserve">ホウコウ </t>
    </rPh>
    <rPh sb="95" eb="96">
      <t xml:space="preserve">ムイテイルノカ </t>
    </rPh>
    <rPh sb="103" eb="104">
      <t xml:space="preserve">シメス </t>
    </rPh>
    <rPh sb="105" eb="107">
      <t xml:space="preserve">バアイハ </t>
    </rPh>
    <rPh sb="112" eb="114">
      <t xml:space="preserve">ヨウソニ </t>
    </rPh>
    <rPh sb="122" eb="124">
      <t xml:space="preserve">ゾクセイヲ </t>
    </rPh>
    <rPh sb="125" eb="127">
      <t xml:space="preserve">キジュツスル </t>
    </rPh>
    <rPh sb="136" eb="138">
      <t xml:space="preserve">コウゾウガ </t>
    </rPh>
    <rPh sb="139" eb="141">
      <t xml:space="preserve">フクザツデ </t>
    </rPh>
    <rPh sb="146" eb="148">
      <t xml:space="preserve">ケツゴウガアルバアイ </t>
    </rPh>
    <rPh sb="162" eb="164">
      <t xml:space="preserve">ミダシ </t>
    </rPh>
    <rPh sb="168" eb="169">
      <t xml:space="preserve">ヒモヅク </t>
    </rPh>
    <rPh sb="174" eb="175">
      <t xml:space="preserve">シメス </t>
    </rPh>
    <rPh sb="188" eb="190">
      <t xml:space="preserve">ゾクセイヲ </t>
    </rPh>
    <rPh sb="191" eb="193">
      <t xml:space="preserve">キジュツスル </t>
    </rPh>
    <rPh sb="208" eb="209">
      <t xml:space="preserve">ツケル </t>
    </rPh>
    <rPh sb="211" eb="213">
      <t xml:space="preserve">バアイハ </t>
    </rPh>
    <rPh sb="221" eb="223">
      <t xml:space="preserve">ヨウソ </t>
    </rPh>
    <rPh sb="223" eb="224">
      <t xml:space="preserve">ナイニ </t>
    </rPh>
    <rPh sb="234" eb="236">
      <t xml:space="preserve">ヨウソヲ </t>
    </rPh>
    <rPh sb="237" eb="239">
      <t xml:space="preserve">キジュツスル </t>
    </rPh>
    <phoneticPr fontId="3"/>
  </si>
  <si>
    <t>表組み</t>
  </si>
  <si>
    <t xml:space="preserve">
フォームの場合、以下の実装をする。
・フォームの入力要素（テキスト入力欄、チェックボックス、ラジオボタン、セレクトメニュー）に対して、label 要素でラベル（項目名）を紐づける。
・ひとつのフォーム入力要素に対して複数のラベルの組み合わせがある場合は、aria-labelledby 属性を用いて各ラベルを紐付ける。
・フォームの入力要素に対する補足説明 (入力フォーマットの指示、エラー表示、など) がある場合は、aria-describedby 属性を用いて補足説明を紐づける。
・フォームの入力要素が必須項目の場合は、required 属性を記述する。また、lebel 要素のラベル内に「必須」と明記する。
・form 要素には、aria-labelledby または aria-label 属性を用いて、フォームのタイトルを付与する。
・サイト内検索の場合、form 要素に role="search" を記述する。
</t>
    <rPh sb="80" eb="83">
      <t xml:space="preserve">コウモクメイ </t>
    </rPh>
    <phoneticPr fontId="3"/>
  </si>
  <si>
    <t>フォーム</t>
  </si>
  <si>
    <t xml:space="preserve">
アイコン（SVG やアイコンフォント）の場合、意味的には画像であることを示すために role="img" を記述する。
</t>
    <rPh sb="23" eb="26">
      <t xml:space="preserve">イミテキニハ </t>
    </rPh>
    <rPh sb="28" eb="30">
      <t xml:space="preserve">ガゾウデアルコトヲ </t>
    </rPh>
    <rPh sb="36" eb="37">
      <t xml:space="preserve">シメス </t>
    </rPh>
    <rPh sb="54" eb="56">
      <t xml:space="preserve">キジュツスル </t>
    </rPh>
    <phoneticPr fontId="3"/>
  </si>
  <si>
    <t>画像</t>
    <rPh sb="0" eb="1">
      <t xml:space="preserve">ガゾウ </t>
    </rPh>
    <phoneticPr fontId="3"/>
  </si>
  <si>
    <t xml:space="preserve">
JavaScript を用いて、ページ内のコンテンツを動的に変更する場合は、適切な DOM 操作を行い、HTML の構造が意味的に適切であることを維持する。
</t>
    <rPh sb="12" eb="13">
      <t xml:space="preserve">モチイテ </t>
    </rPh>
    <rPh sb="19" eb="20">
      <t xml:space="preserve">ナイノ </t>
    </rPh>
    <rPh sb="27" eb="29">
      <t xml:space="preserve">ドウテキニ </t>
    </rPh>
    <rPh sb="30" eb="32">
      <t xml:space="preserve">ヘンコウスル </t>
    </rPh>
    <rPh sb="38" eb="40">
      <t xml:space="preserve">テキセツナ </t>
    </rPh>
    <rPh sb="46" eb="48">
      <t xml:space="preserve">ソウサヲ </t>
    </rPh>
    <rPh sb="49" eb="50">
      <t xml:space="preserve">オコナイ </t>
    </rPh>
    <rPh sb="58" eb="60">
      <t xml:space="preserve">コウゾウガ </t>
    </rPh>
    <rPh sb="65" eb="67">
      <t xml:space="preserve">テキセツデアルコトヲ タンポスル </t>
    </rPh>
    <rPh sb="73" eb="75">
      <t xml:space="preserve">イジ </t>
    </rPh>
    <phoneticPr fontId="3"/>
  </si>
  <si>
    <t>ウェブページ全体</t>
    <phoneticPr fontId="3"/>
  </si>
  <si>
    <t>1.3.2
意味のあるシーケンス
[A]</t>
    <rPh sb="6" eb="8">
      <t xml:space="preserve">イミノアル </t>
    </rPh>
    <phoneticPr fontId="4"/>
  </si>
  <si>
    <t>コンテンツの提示順序（一連の流れやつながり）が、スクリーンリーダーを介しても意味を成す形で利用者に伝達される。</t>
    <rPh sb="6" eb="8">
      <t xml:space="preserve">テイジサレル </t>
    </rPh>
    <rPh sb="8" eb="10">
      <t xml:space="preserve">ジュンジョ </t>
    </rPh>
    <rPh sb="11" eb="13">
      <t xml:space="preserve">イチレンノ </t>
    </rPh>
    <rPh sb="14" eb="15">
      <t xml:space="preserve">ナガレヤ </t>
    </rPh>
    <rPh sb="33" eb="34">
      <t xml:space="preserve">カイシテモ </t>
    </rPh>
    <rPh sb="37" eb="39">
      <t xml:space="preserve">イミヲ </t>
    </rPh>
    <rPh sb="40" eb="41">
      <t xml:space="preserve">ナス </t>
    </rPh>
    <rPh sb="42" eb="43">
      <t xml:space="preserve">カタチデ </t>
    </rPh>
    <rPh sb="44" eb="47">
      <t xml:space="preserve">リヨウシャニトッテモ </t>
    </rPh>
    <rPh sb="48" eb="50">
      <t xml:space="preserve">デンタツサレル </t>
    </rPh>
    <phoneticPr fontId="3"/>
  </si>
  <si>
    <t xml:space="preserve">
HTML のソースコードにおいて、コンテンツを意味をなす順序で並べる（マークアップ順に読んでコンテンツの意味が理解できる。CSSによるスタイリングが有効な状態と無効な状態とで、コンテンツの意味が変わらない）。
</t>
    <rPh sb="23" eb="25">
      <t xml:space="preserve">イミヲナス </t>
    </rPh>
    <rPh sb="28" eb="30">
      <t xml:space="preserve">ジュンジョニ </t>
    </rPh>
    <rPh sb="31" eb="32">
      <t xml:space="preserve">ナラベル </t>
    </rPh>
    <rPh sb="49" eb="50">
      <t xml:space="preserve">アテナクテモ </t>
    </rPh>
    <rPh sb="62" eb="64">
      <t xml:space="preserve">イミガ </t>
    </rPh>
    <rPh sb="65" eb="67">
      <t xml:space="preserve">テキセツニ </t>
    </rPh>
    <rPh sb="68" eb="69">
      <t xml:space="preserve">ツタワル </t>
    </rPh>
    <phoneticPr fontId="3"/>
  </si>
  <si>
    <t xml:space="preserve">
文字組みを調整する意図で、テキストにスペースを入れない。
</t>
    <rPh sb="9" eb="11">
      <t xml:space="preserve">イトデ </t>
    </rPh>
    <phoneticPr fontId="3"/>
  </si>
  <si>
    <t xml:space="preserve">
HTML のソースコードにおいて、レイアウトテーブルを使用しない。
</t>
    <rPh sb="27" eb="29">
      <t xml:space="preserve">シヨウシナイ </t>
    </rPh>
    <phoneticPr fontId="3"/>
  </si>
  <si>
    <t>1.3.3
感覚的な特徴
[A]</t>
    <phoneticPr fontId="4"/>
  </si>
  <si>
    <t>コンテンツにおいて、感覚的な手がかり（形、色、大きさ、視覚的な位置、方向、音、など）に依存した表現をしない。</t>
    <rPh sb="47" eb="49">
      <t xml:space="preserve">ヒョウゲｎ </t>
    </rPh>
    <phoneticPr fontId="3"/>
  </si>
  <si>
    <t xml:space="preserve">
視覚による感覚的な手がかり（形、色、大きさ、位置、方向）に依存した表現をしない。
悪い例 :「右側にある一覧」「青いボタン」
改善例 :「右のサイズ表示一覧」「青い注文確定ボタン」
</t>
    <rPh sb="0" eb="2">
      <t xml:space="preserve">シカク </t>
    </rPh>
    <rPh sb="5" eb="8">
      <t xml:space="preserve">カンカクテキナ </t>
    </rPh>
    <rPh sb="9" eb="10">
      <t>_x0000__x0000__x0002__x0004__x0005_</t>
    </rPh>
    <rPh sb="16" eb="17">
      <t xml:space="preserve">_x0003__x000C_	</t>
    </rPh>
    <rPh sb="25" eb="27">
      <t>_x0001__x0011__x0011__x0001__x0014_</t>
    </rPh>
    <rPh sb="33" eb="35">
      <t xml:space="preserve">ヒョウゲｎ </t>
    </rPh>
    <rPh sb="42" eb="43">
      <t xml:space="preserve">ワルイ </t>
    </rPh>
    <rPh sb="44" eb="45">
      <t xml:space="preserve">レイ </t>
    </rPh>
    <rPh sb="56" eb="60">
      <t>覚ニヨル感覚的ナ手ガ</t>
    </rPh>
    <rPh sb="60" eb="61">
      <t>カリ (音)</t>
    </rPh>
    <rPh sb="64" eb="66">
      <t xml:space="preserve">カイゼン </t>
    </rPh>
    <rPh sb="66" eb="67">
      <t xml:space="preserve">レイ </t>
    </rPh>
    <rPh sb="81" eb="82">
      <t xml:space="preserve">アオイ </t>
    </rPh>
    <phoneticPr fontId="3"/>
  </si>
  <si>
    <t>ウェブページ全体</t>
    <rPh sb="0" eb="2">
      <t>ウェブページズ</t>
    </rPh>
    <rPh sb="6" eb="7">
      <t xml:space="preserve">ゼンタイ </t>
    </rPh>
    <phoneticPr fontId="4"/>
  </si>
  <si>
    <t xml:space="preserve">
聴覚による感覚的な手がかり（音）に依存した表現をしない。
悪い例 : クリックして正解の場合、ピンポンと音が鳴る。
改善例 : クリックして正解の場合、ピンポンと音が鳴るのと同時に「正解」と表示される。
</t>
    <rPh sb="0" eb="2">
      <t xml:space="preserve">チョウカク </t>
    </rPh>
    <rPh sb="5" eb="8">
      <t xml:space="preserve">カンカクテキナ </t>
    </rPh>
    <rPh sb="9" eb="10">
      <t xml:space="preserve">テガカリ </t>
    </rPh>
    <rPh sb="14" eb="15">
      <t xml:space="preserve">オト </t>
    </rPh>
    <rPh sb="21" eb="23">
      <t xml:space="preserve">ヒョウゲｎ </t>
    </rPh>
    <rPh sb="30" eb="31">
      <t xml:space="preserve">ワルイ </t>
    </rPh>
    <rPh sb="32" eb="33">
      <t xml:space="preserve">レイ </t>
    </rPh>
    <rPh sb="46" eb="47">
      <t xml:space="preserve">オトガナレバ </t>
    </rPh>
    <rPh sb="48" eb="49">
      <t xml:space="preserve">ナレバ </t>
    </rPh>
    <rPh sb="51" eb="53">
      <t xml:space="preserve">セイカイデス </t>
    </rPh>
    <rPh sb="59" eb="62">
      <t xml:space="preserve">カイゼンレイ </t>
    </rPh>
    <rPh sb="88" eb="90">
      <t xml:space="preserve">ドウジニ </t>
    </rPh>
    <phoneticPr fontId="3"/>
  </si>
  <si>
    <t>ウェブページ全体</t>
    <rPh sb="6" eb="8">
      <t xml:space="preserve">ゼンタイ </t>
    </rPh>
    <phoneticPr fontId="4"/>
  </si>
  <si>
    <t>1.3.4
表示の向き
[AA]</t>
    <phoneticPr fontId="4"/>
  </si>
  <si>
    <t xml:space="preserve">
ウェブコンテンツが表示される向きは、縦向き（ポートレート）または横向き（ランドスケープ）のどちらかに限定されない。
※ ただし、表示の向きを固定することが必要不可欠な場合は除く。
</t>
    <rPh sb="9" eb="11">
      <t xml:space="preserve">ヒョウジサレル </t>
    </rPh>
    <rPh sb="51" eb="53">
      <t xml:space="preserve">リヨウデキル </t>
    </rPh>
    <rPh sb="87" eb="88">
      <t xml:space="preserve">ノゾク </t>
    </rPh>
    <phoneticPr fontId="3"/>
  </si>
  <si>
    <t xml:space="preserve">
デバイスが縦向き、横向きのどちらであっても、コンテンツが正しく表示されるようにする。
</t>
    <rPh sb="28" eb="29">
      <t xml:space="preserve">タダシク </t>
    </rPh>
    <rPh sb="39" eb="41">
      <t xml:space="preserve">テキセツニ ヒョウジ </t>
    </rPh>
    <phoneticPr fontId="3"/>
  </si>
  <si>
    <t>1.3.5
入力目的の特定
[AA]</t>
    <phoneticPr fontId="4"/>
  </si>
  <si>
    <t xml:space="preserve">
フォームの入力要素の目的は、ユーザーエージェント（ブラウザ）が機械的に解釈でき、入力が自動補完される。
</t>
    <rPh sb="5" eb="7">
      <t xml:space="preserve">ニュウリョクランデ </t>
    </rPh>
    <rPh sb="7" eb="9">
      <t xml:space="preserve">ヨウソ </t>
    </rPh>
    <rPh sb="10" eb="12">
      <t xml:space="preserve">モクテキヲ </t>
    </rPh>
    <rPh sb="40" eb="42">
      <t xml:space="preserve">ニュウリョクガ </t>
    </rPh>
    <phoneticPr fontId="3"/>
  </si>
  <si>
    <t xml:space="preserve">
フォームの入力要素が特定の種類の情報（氏名、住所、メールアドレス、電話番号、など）の入力用の場合、autocomplete 属性を適切に設定する。
</t>
    <rPh sb="5" eb="9">
      <t xml:space="preserve">ニュウリョクヨウソガ </t>
    </rPh>
    <rPh sb="19" eb="21">
      <t xml:space="preserve">シメイ </t>
    </rPh>
    <rPh sb="22" eb="24">
      <t xml:space="preserve">ジュウショ </t>
    </rPh>
    <rPh sb="33" eb="37">
      <t xml:space="preserve">デンワバンゴウ </t>
    </rPh>
    <rPh sb="42" eb="45">
      <t xml:space="preserve">ニュウリョクヨウ </t>
    </rPh>
    <rPh sb="46" eb="48">
      <t xml:space="preserve">バアイ </t>
    </rPh>
    <rPh sb="62" eb="64">
      <t xml:space="preserve">ゾクセイ </t>
    </rPh>
    <rPh sb="65" eb="67">
      <t xml:space="preserve">テキセツニ </t>
    </rPh>
    <rPh sb="68" eb="70">
      <t xml:space="preserve">セッテイ </t>
    </rPh>
    <phoneticPr fontId="3"/>
  </si>
  <si>
    <t>1.4　判別可能</t>
    <rPh sb="4" eb="8">
      <t xml:space="preserve">ハンベツカノウ </t>
    </rPh>
    <phoneticPr fontId="4"/>
  </si>
  <si>
    <t>1.4.1
色の使用
[A]</t>
    <phoneticPr fontId="4"/>
  </si>
  <si>
    <t>情報を伝える手がかりとして、色に依存しない。</t>
    <rPh sb="0" eb="2">
      <t xml:space="preserve">ジョウホウヲ </t>
    </rPh>
    <rPh sb="3" eb="4">
      <t xml:space="preserve">ツタエル </t>
    </rPh>
    <rPh sb="6" eb="7">
      <t xml:space="preserve">テガカリトシテ </t>
    </rPh>
    <rPh sb="14" eb="15">
      <t xml:space="preserve">イロダケニ </t>
    </rPh>
    <rPh sb="16" eb="18">
      <t xml:space="preserve">イゾンシナイ </t>
    </rPh>
    <phoneticPr fontId="4"/>
  </si>
  <si>
    <t xml:space="preserve">
色に依存して情報を伝えるのではなく、色以外の手がかりも付加する。
たとえば、以下の方法など。
・本文中のリンクには下線を付ける。
・色で情報を識別させている箇所には、テキストを記述する。（フォームの入力必須項目のラベル、カレンダーの休業日のセル、など）
・グラフやチャートでは、線や面を、色だけで識別させるのではなく、線種の違いや模様なども併用する。
</t>
    <rPh sb="0" eb="1">
      <t xml:space="preserve">イロダケ </t>
    </rPh>
    <rPh sb="2" eb="4">
      <t xml:space="preserve">イゾンシテ </t>
    </rPh>
    <rPh sb="6" eb="8">
      <t xml:space="preserve">ジョウホウヲ </t>
    </rPh>
    <rPh sb="9" eb="10">
      <t xml:space="preserve">ツタエル </t>
    </rPh>
    <rPh sb="18" eb="21">
      <t xml:space="preserve">イロイガイノ </t>
    </rPh>
    <rPh sb="22" eb="23">
      <t xml:space="preserve">テガカリ </t>
    </rPh>
    <rPh sb="27" eb="29">
      <t xml:space="preserve">フカ </t>
    </rPh>
    <rPh sb="38" eb="40">
      <t xml:space="preserve">イカノ </t>
    </rPh>
    <rPh sb="41" eb="43">
      <t xml:space="preserve">ホウホウナド </t>
    </rPh>
    <rPh sb="47" eb="49">
      <t xml:space="preserve">ホンブン </t>
    </rPh>
    <rPh sb="49" eb="50">
      <t xml:space="preserve">チュウノ </t>
    </rPh>
    <rPh sb="56" eb="58">
      <t xml:space="preserve">カセンヲ </t>
    </rPh>
    <rPh sb="59" eb="60">
      <t xml:space="preserve">ツケル </t>
    </rPh>
    <rPh sb="66" eb="67">
      <t xml:space="preserve">イロダケデ </t>
    </rPh>
    <rPh sb="68" eb="70">
      <t xml:space="preserve">ジョウホウヲ </t>
    </rPh>
    <rPh sb="71" eb="73">
      <t xml:space="preserve">シキベツ </t>
    </rPh>
    <rPh sb="78" eb="80">
      <t xml:space="preserve">カショニハ </t>
    </rPh>
    <rPh sb="88" eb="90">
      <t xml:space="preserve">キジュツ </t>
    </rPh>
    <rPh sb="99" eb="105">
      <t xml:space="preserve">ニュウリョクヒッスコウモクノラベル </t>
    </rPh>
    <rPh sb="116" eb="119">
      <t xml:space="preserve">キュウギョウビ </t>
    </rPh>
    <rPh sb="136" eb="137">
      <t xml:space="preserve">センヤ </t>
    </rPh>
    <rPh sb="138" eb="139">
      <t xml:space="preserve">メン </t>
    </rPh>
    <rPh sb="141" eb="142">
      <t xml:space="preserve">イロダケデ </t>
    </rPh>
    <rPh sb="145" eb="147">
      <t xml:space="preserve">シキベツ </t>
    </rPh>
    <rPh sb="156" eb="158">
      <t xml:space="preserve">センシュ </t>
    </rPh>
    <rPh sb="159" eb="160">
      <t xml:space="preserve">チガイ </t>
    </rPh>
    <rPh sb="162" eb="164">
      <t xml:space="preserve">モヨウ </t>
    </rPh>
    <rPh sb="167" eb="169">
      <t xml:space="preserve">ヘイヨウシテ </t>
    </rPh>
    <phoneticPr fontId="3"/>
  </si>
  <si>
    <t>チェック省略</t>
    <phoneticPr fontId="4"/>
  </si>
  <si>
    <t>1.4.2
音声の制御
[A] [非干渉]</t>
    <rPh sb="16" eb="18">
      <t xml:space="preserve">ヒカンショウ </t>
    </rPh>
    <phoneticPr fontId="3"/>
  </si>
  <si>
    <t>ウェブページで3秒を超える尺の音声が自動再生される場合は、 利用者が停止、一時停止、または音量を調整することができる。</t>
    <rPh sb="8" eb="9">
      <t xml:space="preserve">ビョウイジョウ </t>
    </rPh>
    <rPh sb="10" eb="11">
      <t xml:space="preserve">コエル </t>
    </rPh>
    <rPh sb="13" eb="14">
      <t xml:space="preserve">シャクノ </t>
    </rPh>
    <rPh sb="15" eb="17">
      <t xml:space="preserve">オンセイガ </t>
    </rPh>
    <rPh sb="18" eb="22">
      <t xml:space="preserve">ジドウサイセイサレル </t>
    </rPh>
    <rPh sb="25" eb="27">
      <t xml:space="preserve">バアイハ </t>
    </rPh>
    <rPh sb="30" eb="33">
      <t xml:space="preserve">リヨウシャガ </t>
    </rPh>
    <rPh sb="34" eb="36">
      <t xml:space="preserve">テイシ </t>
    </rPh>
    <rPh sb="37" eb="41">
      <t xml:space="preserve">イチジテイシ </t>
    </rPh>
    <rPh sb="45" eb="50">
      <t xml:space="preserve">オンリョウチョウセイ </t>
    </rPh>
    <phoneticPr fontId="3"/>
  </si>
  <si>
    <t xml:space="preserve">
音声コンテンツは、以下のいずれかで、実装をする。
・音声を自動再生させない（利用者の任意でのみ、再生できるようにする）。
・音声を自動再生させる場合は、3秒以内にとどめる。
・3秒を超える尺の音声を自動再生させる場合は、利用者によって停止、一時停止、または音量調整できる機能を提供する。
</t>
    <rPh sb="0" eb="2">
      <t xml:space="preserve">オンセイ </t>
    </rPh>
    <rPh sb="9" eb="11">
      <t xml:space="preserve">イカノ </t>
    </rPh>
    <rPh sb="18" eb="20">
      <t xml:space="preserve">ジッソウヲスル </t>
    </rPh>
    <rPh sb="26" eb="28">
      <t xml:space="preserve">オンセイヲ </t>
    </rPh>
    <rPh sb="29" eb="31">
      <t xml:space="preserve">ジドウ </t>
    </rPh>
    <rPh sb="31" eb="33">
      <t xml:space="preserve">サイセイサセナイ </t>
    </rPh>
    <rPh sb="38" eb="41">
      <t xml:space="preserve">リヨウシャノ </t>
    </rPh>
    <rPh sb="42" eb="44">
      <t xml:space="preserve">ニンイデ </t>
    </rPh>
    <rPh sb="48" eb="50">
      <t xml:space="preserve">サイセイ </t>
    </rPh>
    <rPh sb="62" eb="64">
      <t xml:space="preserve">オンセイヲ </t>
    </rPh>
    <rPh sb="65" eb="69">
      <t xml:space="preserve">ジドウサイセイ </t>
    </rPh>
    <rPh sb="72" eb="74">
      <t xml:space="preserve">バアイハ </t>
    </rPh>
    <rPh sb="77" eb="80">
      <t xml:space="preserve">ビョウイナイニ </t>
    </rPh>
    <rPh sb="89" eb="90">
      <t xml:space="preserve">ビョウヲ </t>
    </rPh>
    <rPh sb="91" eb="92">
      <t xml:space="preserve">コエル </t>
    </rPh>
    <rPh sb="94" eb="95">
      <t xml:space="preserve">シャクノ </t>
    </rPh>
    <rPh sb="96" eb="98">
      <t xml:space="preserve">オンセイヲ </t>
    </rPh>
    <rPh sb="99" eb="103">
      <t xml:space="preserve">ジドウサイセイ </t>
    </rPh>
    <rPh sb="110" eb="113">
      <t xml:space="preserve">リヨウシャ </t>
    </rPh>
    <rPh sb="117" eb="119">
      <t xml:space="preserve">テイシ </t>
    </rPh>
    <rPh sb="128" eb="132">
      <t xml:space="preserve">オンリョウチョウセイ </t>
    </rPh>
    <rPh sb="135" eb="137">
      <t xml:space="preserve">キノウヲ </t>
    </rPh>
    <rPh sb="138" eb="140">
      <t xml:space="preserve">テイキョウスル </t>
    </rPh>
    <phoneticPr fontId="3"/>
  </si>
  <si>
    <t>1.4.3
コントラスト（最低限）
[AA]</t>
    <rPh sb="13" eb="16">
      <t xml:space="preserve">サイテイゲｎ </t>
    </rPh>
    <phoneticPr fontId="3"/>
  </si>
  <si>
    <t>文字情報（テキストおよび文字画像）の色は、背景色に対して、十分なコントラストがある。
※ ただし、ロゴタイプはこの限りではない。</t>
    <rPh sb="0" eb="2">
      <t xml:space="preserve">モジ </t>
    </rPh>
    <rPh sb="2" eb="4">
      <t xml:space="preserve">ジョウホウ </t>
    </rPh>
    <rPh sb="12" eb="16">
      <t xml:space="preserve">モジガゾウ </t>
    </rPh>
    <rPh sb="18" eb="19">
      <t xml:space="preserve">イロハ </t>
    </rPh>
    <rPh sb="21" eb="24">
      <t xml:space="preserve">ハイケイショク </t>
    </rPh>
    <rPh sb="29" eb="31">
      <t xml:space="preserve">ジュウブンナ </t>
    </rPh>
    <phoneticPr fontId="3"/>
  </si>
  <si>
    <t xml:space="preserve">
テキストとその背景の間に、少なくとも 4.5:1 のコントラスト比を確保する。
大きな文字（18ポイント以上、または 14ポイント以上の太字）の場合は、少なくとも 3:1 のコントラスト比を確保する。
※コントラスト比の確保はコンテンツ作成、ビジュアルUIデザインが実施。
</t>
    <rPh sb="110" eb="111">
      <t xml:space="preserve">ヒ </t>
    </rPh>
    <phoneticPr fontId="4"/>
  </si>
  <si>
    <t xml:space="preserve">
文字画像とその背景の間に、少なくとも 4.5:1 のコントラスト比を確保する。
大きな文字（18ポイント以上、または 14ポイント以上に相当する大きさの太字）の場合は、少なくとも 3:1 のコントラスト比を確保する。
※コントラスト比の確保はコンテンツ作成、ビジュアルUIデザインが実施。
</t>
    <rPh sb="68" eb="70">
      <t xml:space="preserve">ソウトウスル </t>
    </rPh>
    <rPh sb="72" eb="73">
      <t xml:space="preserve">オオキサ </t>
    </rPh>
    <rPh sb="118" eb="119">
      <t xml:space="preserve">ヒ </t>
    </rPh>
    <phoneticPr fontId="3"/>
  </si>
  <si>
    <t>文字情報/
画像</t>
  </si>
  <si>
    <t>1.4.4
テキストのサイズ変更
[AA]</t>
    <rPh sb="14" eb="17">
      <t xml:space="preserve">サイテイゲｎ </t>
    </rPh>
    <phoneticPr fontId="3"/>
  </si>
  <si>
    <t>ウェブコンテンツを、200%の大きさまで拡大表示することができる。</t>
    <rPh sb="15" eb="16">
      <t xml:space="preserve">オオキサマデ </t>
    </rPh>
    <rPh sb="22" eb="24">
      <t xml:space="preserve">ヒョウジ </t>
    </rPh>
    <phoneticPr fontId="3"/>
  </si>
  <si>
    <t xml:space="preserve">
利用者による画面表示の拡大（ズーム）を妨げないようにする。HTML の meta name="viewport" 要素で、userscalable=no を指定しない。
※AEMを使用している場合、「BasePage」の「Viewport 設定」は原則変更不可。
</t>
    <phoneticPr fontId="4"/>
  </si>
  <si>
    <t xml:space="preserve">
ブラウザで200%の大きさまでズームしたときに、ウェブページ上のコンテンツや機能が欠損しないようにする。
</t>
    <rPh sb="10" eb="11">
      <t xml:space="preserve">オオキサマデ </t>
    </rPh>
    <rPh sb="38" eb="40">
      <t xml:space="preserve">キノウガ </t>
    </rPh>
    <rPh sb="41" eb="43">
      <t xml:space="preserve">ケッソン </t>
    </rPh>
    <phoneticPr fontId="3"/>
  </si>
  <si>
    <t>1.4.5
文字画像
[AA]</t>
  </si>
  <si>
    <t xml:space="preserve">
文字情報は、基本的に、文字画像ではなくテキストである。
※ ただし、文字画像による表現が必要不可欠である場合は、この限りではない。
</t>
    <rPh sb="11" eb="15">
      <t xml:space="preserve">モジガゾウヲ </t>
    </rPh>
    <rPh sb="35" eb="39">
      <t xml:space="preserve">モジガゾウ </t>
    </rPh>
    <rPh sb="42" eb="44">
      <t xml:space="preserve">ヒョウゲンガ </t>
    </rPh>
    <rPh sb="45" eb="50">
      <t xml:space="preserve">ヒツヨウフカケツ </t>
    </rPh>
    <rPh sb="53" eb="55">
      <t xml:space="preserve">バアイ </t>
    </rPh>
    <phoneticPr fontId="3"/>
  </si>
  <si>
    <t xml:space="preserve">
ロゴタイプやブランド表現など、文字画像を用いなければ表現できない場合を除き、文字情報はテキストで実装し、CSS でスタイリングする。
</t>
    <rPh sb="10" eb="12">
      <t xml:space="preserve">ヒョウゲンナド </t>
    </rPh>
    <rPh sb="15" eb="17">
      <t xml:space="preserve">モジ </t>
    </rPh>
    <rPh sb="17" eb="19">
      <t xml:space="preserve">ガゾウデ </t>
    </rPh>
    <rPh sb="20" eb="21">
      <t xml:space="preserve">モチイタ </t>
    </rPh>
    <rPh sb="26" eb="28">
      <t xml:space="preserve">ヒョウゲンガ </t>
    </rPh>
    <rPh sb="32" eb="34">
      <t xml:space="preserve">バアイ </t>
    </rPh>
    <rPh sb="35" eb="36">
      <t xml:space="preserve">ノゾキ </t>
    </rPh>
    <rPh sb="38" eb="42">
      <t xml:space="preserve">モジジョウホウハ </t>
    </rPh>
    <rPh sb="48" eb="50">
      <t xml:space="preserve">ジッソウスル </t>
    </rPh>
    <phoneticPr fontId="3"/>
  </si>
  <si>
    <t>1.4.10
リフロー
[AA]</t>
  </si>
  <si>
    <t>ウェブコンテンツが横書きの場合、縦スクロールのみで（横スクロールなしで）利用できる。
縦書きの場合、横スクロールのみで (縦スクロールなしで) 利用できる。
※ ただし、2 次元のレイアウトが必要なコンテンツ（地図、図解、データテーブルなど）は除く。</t>
    <rPh sb="9" eb="11">
      <t xml:space="preserve">ヨコガキ </t>
    </rPh>
    <rPh sb="16" eb="17">
      <t xml:space="preserve">タテスクロールノイデ </t>
    </rPh>
    <rPh sb="26" eb="27">
      <t xml:space="preserve">ヨコスクロール </t>
    </rPh>
    <rPh sb="36" eb="38">
      <t xml:space="preserve">リヨウ </t>
    </rPh>
    <rPh sb="42" eb="44">
      <t xml:space="preserve">タテガキ </t>
    </rPh>
    <rPh sb="46" eb="48">
      <t xml:space="preserve">バアイ </t>
    </rPh>
    <rPh sb="49" eb="50">
      <t xml:space="preserve">ヨコスクロール </t>
    </rPh>
    <rPh sb="60" eb="61">
      <t xml:space="preserve">タテスクロール </t>
    </rPh>
    <rPh sb="71" eb="73">
      <t xml:space="preserve">ヒョウジデキル </t>
    </rPh>
    <rPh sb="109" eb="111">
      <t xml:space="preserve">ズカイ </t>
    </rPh>
    <rPh sb="123" eb="124">
      <t xml:space="preserve">ノゾク </t>
    </rPh>
    <phoneticPr fontId="3"/>
  </si>
  <si>
    <t xml:space="preserve">
ウェブコンテンツが横書きの場合、ブラウザ表示の横幅を320ピクセル（または、横幅1,280ピクセルで400%ズーム）にしても、横スクロールが発生しないようにする。
</t>
    <rPh sb="20" eb="25">
      <t xml:space="preserve">ヒョウジハバ </t>
    </rPh>
    <rPh sb="38" eb="39">
      <t xml:space="preserve">ヨコ </t>
    </rPh>
    <rPh sb="63" eb="64">
      <t xml:space="preserve">ヨコスクロールガ </t>
    </rPh>
    <rPh sb="70" eb="72">
      <t xml:space="preserve">ハッセイシナイ </t>
    </rPh>
    <phoneticPr fontId="3"/>
  </si>
  <si>
    <t xml:space="preserve">
ウェブコンテンツが縦書きの場合、ブラウザ表示の高さを256ピクセル（または、高さ1,024ピクセルで400%ズーム）にしても、縦スクロールが発生しないようにする。
</t>
    <rPh sb="9" eb="10">
      <t xml:space="preserve">タテ </t>
    </rPh>
    <rPh sb="20" eb="22">
      <t xml:space="preserve">ヒョウジハバ </t>
    </rPh>
    <rPh sb="23" eb="24">
      <t xml:space="preserve">タカサ </t>
    </rPh>
    <rPh sb="38" eb="39">
      <t xml:space="preserve">タカサ </t>
    </rPh>
    <rPh sb="63" eb="64">
      <t xml:space="preserve">タテ </t>
    </rPh>
    <rPh sb="70" eb="72">
      <t xml:space="preserve">ハッセイシナイ </t>
    </rPh>
    <phoneticPr fontId="3"/>
  </si>
  <si>
    <t>1.4.11
非テキストのコントラスト
[AA]</t>
  </si>
  <si>
    <t xml:space="preserve">
利用者が視覚的に情報を識別する箇所（アイコン、ボタン、フォーム入力要素、フォーカスインジケーター、グラフ、チャート、など）の色と、その背景との間に、少なくとも 3:1 のコントラスト比を確保する。
※コントラスト比の確保はコンテンツ作成、ビジュアルUIデザインが実施。
</t>
    <rPh sb="0" eb="4">
      <t xml:space="preserve">モジジョウホウ </t>
    </rPh>
    <rPh sb="4" eb="6">
      <t xml:space="preserve">イガイノ </t>
    </rPh>
    <rPh sb="12" eb="15">
      <t xml:space="preserve">シカクテキニ </t>
    </rPh>
    <rPh sb="19" eb="20">
      <t xml:space="preserve">レイ </t>
    </rPh>
    <rPh sb="36" eb="38">
      <t xml:space="preserve">ニュウリョク </t>
    </rPh>
    <rPh sb="38" eb="40">
      <t xml:space="preserve">ヨウソ </t>
    </rPh>
    <rPh sb="67" eb="68">
      <t xml:space="preserve">イロト </t>
    </rPh>
    <rPh sb="73" eb="74">
      <t xml:space="preserve">イロ </t>
    </rPh>
    <rPh sb="107" eb="108">
      <t xml:space="preserve">ヒ </t>
    </rPh>
    <phoneticPr fontId="3"/>
  </si>
  <si>
    <t>1.4.12
テキストの間隔
[AA]</t>
  </si>
  <si>
    <t>ウェブページに対して、利用者が任意で行間や文字間隔などを一定程度広げても、問題なく利用できる。</t>
    <rPh sb="37" eb="39">
      <t xml:space="preserve">モンダイナク </t>
    </rPh>
    <rPh sb="41" eb="43">
      <t xml:space="preserve">リヨウデキル </t>
    </rPh>
    <phoneticPr fontId="3"/>
  </si>
  <si>
    <t xml:space="preserve">
ウェブページの表示に対して以下のカスタマイズをすべて適用した場合、コンテンツや機能が欠損しないようにする。
・行間（行送り）… フォントサイズの1.5倍
・段落の間隔 … フォントサイズの2倍
・文字の間隔（字送り）… フォントサイズの0.12 倍
・単語の間隔 … フォントサイズの 0.16 倍
※ ただし、「単語の間隔」は日本語に対しては対象外。
</t>
    <rPh sb="7" eb="9">
      <t xml:space="preserve">ヒョウジ </t>
    </rPh>
    <rPh sb="13" eb="15">
      <t xml:space="preserve">イカノ </t>
    </rPh>
    <rPh sb="26" eb="28">
      <t xml:space="preserve">テキヨウシタバアイ </t>
    </rPh>
    <rPh sb="39" eb="41">
      <t xml:space="preserve">キノウノ </t>
    </rPh>
    <rPh sb="42" eb="44">
      <t xml:space="preserve">ケッソンガ </t>
    </rPh>
    <rPh sb="53" eb="55">
      <t xml:space="preserve">セッテイヲ </t>
    </rPh>
    <rPh sb="56" eb="58">
      <t xml:space="preserve">ギョウカｎ </t>
    </rPh>
    <rPh sb="59" eb="61">
      <t xml:space="preserve">ギョウオクリ </t>
    </rPh>
    <rPh sb="76" eb="77">
      <t xml:space="preserve">バイ </t>
    </rPh>
    <rPh sb="79" eb="81">
      <t xml:space="preserve">ダンラク </t>
    </rPh>
    <rPh sb="96" eb="97">
      <t xml:space="preserve">バイ </t>
    </rPh>
    <rPh sb="166" eb="169">
      <t xml:space="preserve">ニホンゴ </t>
    </rPh>
    <rPh sb="174" eb="177">
      <t xml:space="preserve">タイショウガイ </t>
    </rPh>
    <phoneticPr fontId="3"/>
  </si>
  <si>
    <t>1.4.13
ホバー又はフォーカスで表示されるコンテンツ
[AA]</t>
    <phoneticPr fontId="4"/>
  </si>
  <si>
    <t>マウスオーバー（ホバー）やキーボード操作のフォーカスによって追加表示されるコンテンツは、利用者にとって予想外の挙動をしない。</t>
    <rPh sb="30" eb="32">
      <t xml:space="preserve">ツイカ </t>
    </rPh>
    <rPh sb="32" eb="34">
      <t xml:space="preserve">ヒョウジ </t>
    </rPh>
    <rPh sb="44" eb="47">
      <t xml:space="preserve">リヨウシャニトッテ </t>
    </rPh>
    <rPh sb="51" eb="54">
      <t xml:space="preserve">ヨソウガイノ </t>
    </rPh>
    <rPh sb="55" eb="57">
      <t xml:space="preserve">キョドウヲ </t>
    </rPh>
    <phoneticPr fontId="3"/>
  </si>
  <si>
    <t xml:space="preserve">
マウスオーバー（ホバー）やキーボード操作のフォーカスによって、コンテンツを追加表示する場合、以下のすべてを満たす。
・マウスポインタやフォーカスを外さなくても、Esc キーで追加コンテンツを閉じることができる。
・マウスオーバー（ホバー）で追加コンテンツを開き、そのまま追加コンテンツ上にマウスポインタを移動したときに、追加コンテンツが消えない。
・マウスポインタやフォーカスを外す、追加コンテンツを非表示にする操作をする、あるいは追加コンテンツによって提示された情報が無効になる、といった状態になるまでは、追加コンテンツが表示され続ける。
※マウスオーバー（ホバー）によるインタラクションは、スマートフォンやタブレットなどでは使えないこともあり、そもそも採用しないのが望ましい。
</t>
    <rPh sb="316" eb="317">
      <t xml:space="preserve">ツカエナイタメ </t>
    </rPh>
    <rPh sb="330" eb="332">
      <t xml:space="preserve">サイヨウシナイ </t>
    </rPh>
    <phoneticPr fontId="3"/>
  </si>
  <si>
    <t>操作可能</t>
    <rPh sb="0" eb="2">
      <t xml:space="preserve">ソウサ </t>
    </rPh>
    <rPh sb="2" eb="4">
      <t xml:space="preserve">カノウ </t>
    </rPh>
    <phoneticPr fontId="4"/>
  </si>
  <si>
    <t>2.1　キーボード操作可能</t>
    <rPh sb="11" eb="13">
      <t xml:space="preserve">カノウ </t>
    </rPh>
    <phoneticPr fontId="4"/>
  </si>
  <si>
    <t>2.1.1
キーボード
[A]</t>
  </si>
  <si>
    <t>ウェブコンテンツを、キーボード操作だけで利用できる。
※ ただし、マウスや指などで軌跡を描く入力が必須な箇所は除く。</t>
    <rPh sb="15" eb="17">
      <t xml:space="preserve">ソウサ </t>
    </rPh>
    <rPh sb="20" eb="22">
      <t xml:space="preserve">リヨウ </t>
    </rPh>
    <rPh sb="38" eb="39">
      <t xml:space="preserve">ユビ </t>
    </rPh>
    <rPh sb="42" eb="44">
      <t xml:space="preserve">キセキヲ </t>
    </rPh>
    <rPh sb="45" eb="46">
      <t xml:space="preserve">エガク </t>
    </rPh>
    <rPh sb="47" eb="49">
      <t xml:space="preserve">ニュウリョクガ </t>
    </rPh>
    <rPh sb="49" eb="50">
      <t xml:space="preserve">エガク </t>
    </rPh>
    <rPh sb="53" eb="55">
      <t xml:space="preserve">カショハ </t>
    </rPh>
    <rPh sb="56" eb="57">
      <t xml:space="preserve">ノゾク </t>
    </rPh>
    <phoneticPr fontId="3"/>
  </si>
  <si>
    <t xml:space="preserve">
ウェブページのすべての機能が、キーボードだけで操作できるようにする。
その際、キーの押下について特定のタイミングを利用者に要求してはならない。
たとえば、短時間のうちに複数回のキー押下させる、長い時間キーを押下させ続ける、など。
</t>
    <rPh sb="0" eb="2">
      <t>ウェブページノス</t>
    </rPh>
    <rPh sb="11" eb="13">
      <t xml:space="preserve">キノウガ </t>
    </rPh>
    <rPh sb="42" eb="44">
      <t xml:space="preserve">オウカ </t>
    </rPh>
    <rPh sb="48" eb="50">
      <t xml:space="preserve">トクテイノ </t>
    </rPh>
    <rPh sb="57" eb="60">
      <t xml:space="preserve">リヨウシャニ </t>
    </rPh>
    <rPh sb="61" eb="63">
      <t xml:space="preserve">ヨウキュウ </t>
    </rPh>
    <rPh sb="83" eb="86">
      <t xml:space="preserve">フクスウカイ </t>
    </rPh>
    <rPh sb="89" eb="91">
      <t xml:space="preserve">オウカヲ </t>
    </rPh>
    <rPh sb="95" eb="96">
      <t xml:space="preserve">ナガイジカン </t>
    </rPh>
    <rPh sb="102" eb="104">
      <t xml:space="preserve">オウカ </t>
    </rPh>
    <rPh sb="106" eb="107">
      <t xml:space="preserve">シツヅケナケレバ </t>
    </rPh>
    <phoneticPr fontId="3"/>
  </si>
  <si>
    <t>2.1.2
キーボードトラップなし
[A] [非干渉]</t>
  </si>
  <si>
    <t>キーボード操作時に「罠にはまって脱出できない」ということがない。</t>
    <rPh sb="5" eb="7">
      <t xml:space="preserve">ソウサ </t>
    </rPh>
    <rPh sb="7" eb="8">
      <t xml:space="preserve">ジ </t>
    </rPh>
    <rPh sb="13" eb="15">
      <t xml:space="preserve">リョウイキ キノウ アイダヲ イキキスルコトガ </t>
    </rPh>
    <phoneticPr fontId="3"/>
  </si>
  <si>
    <t xml:space="preserve">
キーボード操作によるフォーカスがウェブページの特定の領域に当たった際、フォーカスがそこに閉じ込められることなく、キーボード操作だけでウェブページ上のすべての機能の間を行き来できるようにする。
</t>
    <rPh sb="29" eb="30">
      <t xml:space="preserve">アタッタ </t>
    </rPh>
    <rPh sb="33" eb="34">
      <t xml:space="preserve">サイ </t>
    </rPh>
    <phoneticPr fontId="3"/>
  </si>
  <si>
    <t>2.1.4
文字キーのショートカット
[A]</t>
  </si>
  <si>
    <t>文字キーを用いたキーボードショートカットがある場合、誤動作（音声入力によって引き起こされる恐れがある）を防ぐ。</t>
    <rPh sb="0" eb="1">
      <t xml:space="preserve">モジキーノミノ </t>
    </rPh>
    <rPh sb="5" eb="6">
      <t xml:space="preserve">モチイタ </t>
    </rPh>
    <rPh sb="26" eb="28">
      <t xml:space="preserve">オンセイ </t>
    </rPh>
    <rPh sb="28" eb="31">
      <t xml:space="preserve">ニュウリョクガ </t>
    </rPh>
    <rPh sb="35" eb="36">
      <t xml:space="preserve">ヒキオコス </t>
    </rPh>
    <rPh sb="42" eb="43">
      <t xml:space="preserve">オソレガアル </t>
    </rPh>
    <rPh sb="49" eb="50">
      <t xml:space="preserve">ゴドウサ </t>
    </rPh>
    <rPh sb="52" eb="53">
      <t xml:space="preserve">フセグ </t>
    </rPh>
    <phoneticPr fontId="3"/>
  </si>
  <si>
    <t xml:space="preserve">
文字キーのみで構成されるキーボードショートカットを実装する場合は、以下のいずれかを満たす。
・ショートカットを解除できる。
・非文字キー（Ctrl や Alt など）と組み合わせる形で、ショートカットを構成するキーの再割り当てができる。
・ショートカットを、特定の機能にフォーカスが当たっているときのみ利用可能にする。
</t>
    <rPh sb="0" eb="1">
      <t xml:space="preserve">モジキー </t>
    </rPh>
    <rPh sb="7" eb="9">
      <t xml:space="preserve">コウセイサレル </t>
    </rPh>
    <rPh sb="25" eb="27">
      <t xml:space="preserve">ジッソウ </t>
    </rPh>
    <rPh sb="33" eb="35">
      <t xml:space="preserve">イカノ </t>
    </rPh>
    <rPh sb="41" eb="42">
      <t xml:space="preserve">ミタスヨウニスル </t>
    </rPh>
    <rPh sb="54" eb="56">
      <t xml:space="preserve">カイジョ </t>
    </rPh>
    <rPh sb="63" eb="64">
      <t xml:space="preserve">ヒ </t>
    </rPh>
    <rPh sb="64" eb="66">
      <t xml:space="preserve">モジキー </t>
    </rPh>
    <rPh sb="84" eb="85">
      <t xml:space="preserve">クミアワセタ </t>
    </rPh>
    <rPh sb="90" eb="91">
      <t xml:space="preserve">カタチデ </t>
    </rPh>
    <rPh sb="101" eb="103">
      <t xml:space="preserve">コウセイスル </t>
    </rPh>
    <rPh sb="108" eb="110">
      <t xml:space="preserve">サイワリアテ </t>
    </rPh>
    <rPh sb="129" eb="131">
      <t xml:space="preserve">トクテイノ </t>
    </rPh>
    <rPh sb="132" eb="134">
      <t xml:space="preserve">キノウ </t>
    </rPh>
    <rPh sb="141" eb="142">
      <t xml:space="preserve">アタッテイルトキノミ </t>
    </rPh>
    <rPh sb="151" eb="155">
      <t xml:space="preserve">リヨウカノウニスル </t>
    </rPh>
    <phoneticPr fontId="3"/>
  </si>
  <si>
    <t>2.2　十分な時間</t>
    <phoneticPr fontId="4"/>
  </si>
  <si>
    <t>2.2.1
タイミング調整可能
[A]</t>
  </si>
  <si>
    <t xml:space="preserve">
ウェブコンテンツの利用に制限時間を設ける場合、利用者は制限時間の解除、調整、延長ができる。
※ ただし、制限時間を設けることがコンテンツの性質上必要不可欠な場合や、制限時間が20時間より長い場合は除く。
</t>
    <rPh sb="9" eb="11">
      <t xml:space="preserve">リヨウ </t>
    </rPh>
    <rPh sb="12" eb="14">
      <t xml:space="preserve">セイゲン </t>
    </rPh>
    <rPh sb="14" eb="16">
      <t xml:space="preserve">ジカン </t>
    </rPh>
    <rPh sb="17" eb="18">
      <t xml:space="preserve">モウケルバアイ </t>
    </rPh>
    <rPh sb="23" eb="26">
      <t xml:space="preserve">リヨウシャハ </t>
    </rPh>
    <rPh sb="27" eb="31">
      <t xml:space="preserve">セイゲンジカンヲ </t>
    </rPh>
    <rPh sb="32" eb="34">
      <t xml:space="preserve">カイジョデキル </t>
    </rPh>
    <rPh sb="35" eb="37">
      <t xml:space="preserve">チョウセイ </t>
    </rPh>
    <rPh sb="38" eb="40">
      <t xml:space="preserve">エンチョウ </t>
    </rPh>
    <rPh sb="53" eb="57">
      <t xml:space="preserve">セイゲンジカン </t>
    </rPh>
    <rPh sb="58" eb="59">
      <t xml:space="preserve">モウケルコトガ </t>
    </rPh>
    <rPh sb="70" eb="73">
      <t xml:space="preserve">セイシツジョウ </t>
    </rPh>
    <rPh sb="73" eb="78">
      <t xml:space="preserve">ヒツヨウフカケツデ </t>
    </rPh>
    <rPh sb="79" eb="81">
      <t xml:space="preserve">バアイ </t>
    </rPh>
    <rPh sb="83" eb="87">
      <t xml:space="preserve">セイゲンジカンガ </t>
    </rPh>
    <rPh sb="90" eb="92">
      <t xml:space="preserve">ジカン </t>
    </rPh>
    <rPh sb="94" eb="95">
      <t xml:space="preserve">ナガイ </t>
    </rPh>
    <rPh sb="99" eb="100">
      <t xml:space="preserve">ノゾク </t>
    </rPh>
    <phoneticPr fontId="3"/>
  </si>
  <si>
    <t xml:space="preserve">
コンテンツに制限時間を設ける場合、以下のいずれかを満たす。
・利用者が制限時間を解除できる。
・デフォルトで設定されている制限時間の10倍を超える長さにまで、利用者が制限時間を調整または延長できる（延長に際しては、制限時間の20秒前までに警告を提示し、スペースキーを押すだけのような簡単な操作で延長できるようにする）。
</t>
    <rPh sb="32" eb="35">
      <t xml:space="preserve">リヨウシャガ </t>
    </rPh>
    <rPh sb="36" eb="40">
      <t xml:space="preserve">セイゲンジカンヲ </t>
    </rPh>
    <rPh sb="41" eb="43">
      <t xml:space="preserve">カイジョ </t>
    </rPh>
    <rPh sb="55" eb="57">
      <t xml:space="preserve">セッテイサレテイル </t>
    </rPh>
    <rPh sb="62" eb="66">
      <t xml:space="preserve">セイゲンジカンノ </t>
    </rPh>
    <rPh sb="69" eb="70">
      <t xml:space="preserve">バイヲ </t>
    </rPh>
    <rPh sb="71" eb="72">
      <t xml:space="preserve">コエル </t>
    </rPh>
    <rPh sb="74" eb="75">
      <t xml:space="preserve">ナガサニマデ </t>
    </rPh>
    <rPh sb="80" eb="83">
      <t xml:space="preserve">リヨウシャガ </t>
    </rPh>
    <rPh sb="84" eb="88">
      <t xml:space="preserve">セイゲンジカンヲ </t>
    </rPh>
    <rPh sb="89" eb="91">
      <t xml:space="preserve">チョウセイデキル </t>
    </rPh>
    <rPh sb="94" eb="96">
      <t xml:space="preserve">エンチョウ </t>
    </rPh>
    <rPh sb="100" eb="102">
      <t xml:space="preserve">エンチョウハ </t>
    </rPh>
    <rPh sb="103" eb="104">
      <t xml:space="preserve">サイシテハ </t>
    </rPh>
    <rPh sb="120" eb="122">
      <t xml:space="preserve">エンチョウ </t>
    </rPh>
    <rPh sb="123" eb="125">
      <t xml:space="preserve">テイジシ </t>
    </rPh>
    <rPh sb="126" eb="130">
      <t xml:space="preserve">セイゲンジカン </t>
    </rPh>
    <rPh sb="133" eb="134">
      <t xml:space="preserve">ビョウ </t>
    </rPh>
    <rPh sb="134" eb="135">
      <t xml:space="preserve">マエ </t>
    </rPh>
    <rPh sb="138" eb="140">
      <t xml:space="preserve">ケイコク </t>
    </rPh>
    <rPh sb="140" eb="142">
      <t xml:space="preserve">ヒョウジガデテ カノウニスル </t>
    </rPh>
    <rPh sb="148" eb="150">
      <t xml:space="preserve">エンチョウ </t>
    </rPh>
    <phoneticPr fontId="3"/>
  </si>
  <si>
    <t>ウェブページ全体</t>
    <rPh sb="3" eb="5">
      <t>ページ</t>
    </rPh>
    <rPh sb="6" eb="7">
      <t xml:space="preserve">ゼンタイ </t>
    </rPh>
    <phoneticPr fontId="4"/>
  </si>
  <si>
    <t>2.2.2
一時停止、停止、非表示
[A] [非干渉]</t>
    <phoneticPr fontId="4"/>
  </si>
  <si>
    <t xml:space="preserve">ウェブページの中に、自動的に動く、点滅する、スクロールする、または自動更新するコンテンツが併存する場合、利用者が一時停止させたり非表示にしたりできる。 </t>
    <rPh sb="7" eb="8">
      <t xml:space="preserve">ナカニ </t>
    </rPh>
    <rPh sb="10" eb="13">
      <t xml:space="preserve">ジドウテキニ </t>
    </rPh>
    <rPh sb="45" eb="47">
      <t xml:space="preserve">ヘイゾンスル </t>
    </rPh>
    <phoneticPr fontId="3"/>
  </si>
  <si>
    <t xml:space="preserve">
5秒より長く、自動的に動く、点滅する、またはスクロールするコンテンツ（カルーセル、テロップ、アニメーション、GIF アニメーション、など）は、利用者によって一時停止、停止、または非表示にできるようにする。
※AEM を使用している場合、GIF アニメーションは5秒以内に動きが止まり、かつ動きがループ再生されないようにする。
</t>
    <phoneticPr fontId="4"/>
  </si>
  <si>
    <t xml:space="preserve">
自動的に更新されるコンテンツ（ニュースティッカー、チャットメッセージ、など）は、利用者によって一時停止、停止、または非表示にできるようにする。または、更新頻度を利用者が調整できるようにする。
</t>
    <rPh sb="0" eb="3">
      <t xml:space="preserve">ジドウテキニ </t>
    </rPh>
    <rPh sb="4" eb="6">
      <t xml:space="preserve">コウシンサレル </t>
    </rPh>
    <rPh sb="75" eb="79">
      <t xml:space="preserve">コウシンヒンドヲ </t>
    </rPh>
    <rPh sb="80" eb="83">
      <t xml:space="preserve">リヨウシャガ </t>
    </rPh>
    <rPh sb="84" eb="86">
      <t xml:space="preserve">チョウセイ </t>
    </rPh>
    <phoneticPr fontId="3"/>
  </si>
  <si>
    <t>2.3　発作と身体的反応</t>
    <phoneticPr fontId="4"/>
  </si>
  <si>
    <t>2.3.1
3 回の閃光、又は閾値以下
[A] [非干渉]</t>
  </si>
  <si>
    <t>ウェブページの中に、光感受性発作を引き起こす恐れがある、閃光を繰り返すコンテンツがない。</t>
    <rPh sb="0" eb="1">
      <t xml:space="preserve">ウェブページノナカニ </t>
    </rPh>
    <rPh sb="9" eb="10">
      <t>、</t>
    </rPh>
    <rPh sb="10" eb="14">
      <t xml:space="preserve">ヒカリカンジュセイ </t>
    </rPh>
    <rPh sb="21" eb="27">
      <t xml:space="preserve">センコウヲ </t>
    </rPh>
    <phoneticPr fontId="3"/>
  </si>
  <si>
    <t xml:space="preserve">
1秒間に3回を超える閃光を放つコンテンツを、ウェブページ上に配置しない。
※ 閃光を放つコンテンツが小さい、閃光のコントラストが低い、閃光に彩度の高い赤色を含まない、といった閾値を適用することもできるが、基本的には閃光を放つコンテンツは避けるべきである。
</t>
    <rPh sb="71" eb="73">
      <t xml:space="preserve">サイド </t>
    </rPh>
    <rPh sb="74" eb="75">
      <t xml:space="preserve">タカイ </t>
    </rPh>
    <rPh sb="91" eb="93">
      <t xml:space="preserve">テキヨウスルコトモデキルガ </t>
    </rPh>
    <rPh sb="103" eb="106">
      <t xml:space="preserve">キホンテキニハ </t>
    </rPh>
    <rPh sb="108" eb="110">
      <t xml:space="preserve">センコウヲ </t>
    </rPh>
    <rPh sb="111" eb="112">
      <t xml:space="preserve">ハナツ </t>
    </rPh>
    <rPh sb="119" eb="120">
      <t xml:space="preserve">サケル </t>
    </rPh>
    <phoneticPr fontId="3"/>
  </si>
  <si>
    <t>2.4　ナビゲーション可能</t>
    <phoneticPr fontId="4"/>
  </si>
  <si>
    <t>2.4.1
ブロックスキップ
[A]</t>
  </si>
  <si>
    <t>ナビゲーションメニューなどを任意でスキップして、目的のコンテンツにスムーズにアクセスできる。</t>
    <rPh sb="14" eb="16">
      <t xml:space="preserve">ニンイデ </t>
    </rPh>
    <rPh sb="24" eb="26">
      <t xml:space="preserve">モクテキノ </t>
    </rPh>
    <phoneticPr fontId="3"/>
  </si>
  <si>
    <t xml:space="preserve">
ウェブページの情報構造に合わせて、適切に見出し要素（h1、h2、h3 …）を配置する。（達成基準 1.3.1 参照）
</t>
    <rPh sb="7" eb="9">
      <t xml:space="preserve">ジョウホウ </t>
    </rPh>
    <rPh sb="9" eb="11">
      <t xml:space="preserve">ジョウホウコウゾウ </t>
    </rPh>
    <rPh sb="12" eb="13">
      <t xml:space="preserve">アワセテ </t>
    </rPh>
    <rPh sb="17" eb="19">
      <t xml:space="preserve">テキセツニ </t>
    </rPh>
    <rPh sb="20" eb="22">
      <t xml:space="preserve">ミダシ </t>
    </rPh>
    <rPh sb="23" eb="25">
      <t xml:space="preserve">ヨウソ </t>
    </rPh>
    <rPh sb="44" eb="48">
      <t xml:space="preserve">タッセイキジュン </t>
    </rPh>
    <rPh sb="55" eb="57">
      <t xml:space="preserve">サンショウ </t>
    </rPh>
    <phoneticPr fontId="3"/>
  </si>
  <si>
    <t>文字情報</t>
    <rPh sb="0" eb="1">
      <t xml:space="preserve">モジジョウホウ </t>
    </rPh>
    <phoneticPr fontId="4"/>
  </si>
  <si>
    <t xml:space="preserve">
ウェブページの情報構造に合わせて、適切に「ランドマーク」を設置する。（達成基準 1.3.1 参照）
</t>
    <rPh sb="7" eb="9">
      <t xml:space="preserve">ジョウホウ </t>
    </rPh>
    <phoneticPr fontId="3"/>
  </si>
  <si>
    <t>2.4.2
ページタイトル
[A]</t>
  </si>
  <si>
    <t>ウェブページに、その主題や目的を表すタイトルが付いている。</t>
    <rPh sb="0" eb="1">
      <t>ウェブページニ、</t>
    </rPh>
    <rPh sb="10" eb="12">
      <t xml:space="preserve">シュダイヤ </t>
    </rPh>
    <rPh sb="13" eb="15">
      <t xml:space="preserve">モクテキ </t>
    </rPh>
    <rPh sb="16" eb="17">
      <t xml:space="preserve">アラワス </t>
    </rPh>
    <rPh sb="23" eb="24">
      <t xml:space="preserve">ツイテイル </t>
    </rPh>
    <phoneticPr fontId="3"/>
  </si>
  <si>
    <t xml:space="preserve">
ウェブページの主題や目的を表す、かつ他のページと混同しない、具体的なタイトルを用意し、HTML の title 要素に記述する。
title 要素のベストプラクティスは、h1 見出し要素に記述されるページの主題とサイト名称の組み合わせである。
</t>
    <rPh sb="14" eb="16">
      <t xml:space="preserve">ヨウソニ </t>
    </rPh>
    <rPh sb="24" eb="26">
      <t xml:space="preserve">シュダイ </t>
    </rPh>
    <rPh sb="27" eb="29">
      <t xml:space="preserve">モクテキヲ </t>
    </rPh>
    <rPh sb="30" eb="31">
      <t xml:space="preserve">アラワス </t>
    </rPh>
    <rPh sb="33" eb="36">
      <t xml:space="preserve">グタイテキ </t>
    </rPh>
    <rPh sb="39" eb="41">
      <t xml:space="preserve">ヨウイシ </t>
    </rPh>
    <rPh sb="46" eb="48">
      <t xml:space="preserve">キジュツ </t>
    </rPh>
    <rPh sb="53" eb="54">
      <t xml:space="preserve">オオクノバア </t>
    </rPh>
    <rPh sb="59" eb="61">
      <t xml:space="preserve">ヨウソノ </t>
    </rPh>
    <rPh sb="73" eb="75">
      <t xml:space="preserve">ヨウソデ </t>
    </rPh>
    <rPh sb="77" eb="78">
      <t xml:space="preserve">キジュツサレル </t>
    </rPh>
    <rPh sb="86" eb="91">
      <t xml:space="preserve">シュダイ </t>
    </rPh>
    <rPh sb="95" eb="97">
      <t xml:space="preserve">メイショウ </t>
    </rPh>
    <rPh sb="97" eb="98">
      <t xml:space="preserve">クミアワセ </t>
    </rPh>
    <phoneticPr fontId="3"/>
  </si>
  <si>
    <t>2.4.3
フォーカス順序
[A]</t>
  </si>
  <si>
    <t>キーボード操作によるフォーカス移動の順序が、利用者の予測通りである。</t>
    <rPh sb="0" eb="3">
      <t xml:space="preserve">キーボードソウサニヨル </t>
    </rPh>
    <rPh sb="15" eb="17">
      <t xml:space="preserve">イドウ </t>
    </rPh>
    <rPh sb="18" eb="20">
      <t xml:space="preserve">ジュンジョガ </t>
    </rPh>
    <rPh sb="22" eb="25">
      <t xml:space="preserve">リヨウシャ </t>
    </rPh>
    <rPh sb="28" eb="29">
      <t xml:space="preserve">ドオリ </t>
    </rPh>
    <phoneticPr fontId="3"/>
  </si>
  <si>
    <t xml:space="preserve">
HTML のソースコードによる情報提示順と、CSS によるページレイアウトから連想される情報提示順を一致させることで、キーボード操作によるフォーカス移動の順序が、利用者から見て不自然でないようにする。
</t>
    <rPh sb="15" eb="19">
      <t xml:space="preserve">ジョウホウテイジ </t>
    </rPh>
    <rPh sb="19" eb="20">
      <t xml:space="preserve">ジュン </t>
    </rPh>
    <rPh sb="39" eb="41">
      <t xml:space="preserve">レンソウサレル </t>
    </rPh>
    <rPh sb="44" eb="49">
      <t xml:space="preserve">ジョウホウテイジジュン </t>
    </rPh>
    <rPh sb="50" eb="52">
      <t xml:space="preserve">イッチ </t>
    </rPh>
    <rPh sb="64" eb="66">
      <t xml:space="preserve">ソウサニヨル </t>
    </rPh>
    <rPh sb="74" eb="76">
      <t xml:space="preserve">イドウガ </t>
    </rPh>
    <rPh sb="77" eb="79">
      <t xml:space="preserve">ジュンジョ </t>
    </rPh>
    <rPh sb="81" eb="84">
      <t xml:space="preserve">リヨウシャカラ </t>
    </rPh>
    <rPh sb="86" eb="87">
      <t xml:space="preserve">ミテ </t>
    </rPh>
    <rPh sb="88" eb="91">
      <t xml:space="preserve">フシゼンデナイヨウニスル </t>
    </rPh>
    <phoneticPr fontId="3"/>
  </si>
  <si>
    <t xml:space="preserve">
ウェブページが動的に変化しても（コンテンツの折りたたみ/展開、タブの切り替え、モーダルウィンドウ、など）、キーボード操作によるフォーカス移動の順序が利用者から見て自然であり、フォーカスを見失わないようにする。
</t>
    <rPh sb="7" eb="9">
      <t xml:space="preserve">ドウテキニ </t>
    </rPh>
    <rPh sb="10" eb="12">
      <t xml:space="preserve">ヘンカスル </t>
    </rPh>
    <rPh sb="22" eb="23">
      <t xml:space="preserve">オリタタミ </t>
    </rPh>
    <rPh sb="28" eb="30">
      <t xml:space="preserve">テンカイ </t>
    </rPh>
    <rPh sb="34" eb="35">
      <t xml:space="preserve">キリカエ </t>
    </rPh>
    <rPh sb="69" eb="74">
      <t xml:space="preserve">ミウシナワナイ </t>
    </rPh>
    <rPh sb="74" eb="77">
      <t xml:space="preserve">リヨウシャ </t>
    </rPh>
    <rPh sb="79" eb="80">
      <t xml:space="preserve">ミテ </t>
    </rPh>
    <rPh sb="81" eb="83">
      <t xml:space="preserve">シゼン </t>
    </rPh>
    <rPh sb="93" eb="95">
      <t xml:space="preserve">ミウシナワナイヨウニスル </t>
    </rPh>
    <phoneticPr fontId="3"/>
  </si>
  <si>
    <t>2.4.4
リンクの目的（コンテキスト内）
[A]</t>
    <phoneticPr fontId="4"/>
  </si>
  <si>
    <t>個々のリンクの目的を、利用者が理解できる。</t>
    <rPh sb="0" eb="1">
      <t xml:space="preserve">ココノ </t>
    </rPh>
    <rPh sb="7" eb="9">
      <t xml:space="preserve">モクテキ </t>
    </rPh>
    <rPh sb="11" eb="14">
      <t xml:space="preserve">リヨウシャガ </t>
    </rPh>
    <rPh sb="15" eb="17">
      <t xml:space="preserve">リカイデキル </t>
    </rPh>
    <phoneticPr fontId="3"/>
  </si>
  <si>
    <t xml:space="preserve">
リンクラベルは具体的に、リンクの目的（遷移先）が伝わるように、記述する。
リンクラベルだけでリンクの目的を判別できない場合は、文脈からリンクの目的が伝わるように、HTML を実装する。
たとえば、以下の方法など。
・リンクを含む段落（p 要素）や箇条書き（li 要素）、その上位の見出し要素、データテーブルで関連付けられた見出しセル（th 要素）などから総合的に、リンクの目的を類推できるようにする。
・リンクラベルに CSS による隠しテキストを含める、リンク要素に aria-labelledby を付加する、といった形で直接リンクラベルに文脈的な補足を追加すると、なおよい。
</t>
    <rPh sb="0" eb="2">
      <t>リンクル</t>
    </rPh>
    <rPh sb="7" eb="10">
      <t xml:space="preserve">グタイテキニ </t>
    </rPh>
    <rPh sb="19" eb="22">
      <t xml:space="preserve">センイサキ </t>
    </rPh>
    <rPh sb="24" eb="25">
      <t xml:space="preserve">ツタワルヨウニ </t>
    </rPh>
    <rPh sb="31" eb="33">
      <t xml:space="preserve">キジュツスル </t>
    </rPh>
    <rPh sb="50" eb="52">
      <t xml:space="preserve">モクテキヲ </t>
    </rPh>
    <rPh sb="53" eb="55">
      <t xml:space="preserve">ハンベツ </t>
    </rPh>
    <rPh sb="63" eb="64">
      <t xml:space="preserve">ゼンゴ </t>
    </rPh>
    <rPh sb="74" eb="75">
      <t xml:space="preserve">ツタワルヨウニ </t>
    </rPh>
    <rPh sb="87" eb="89">
      <t xml:space="preserve">ジッソウスル </t>
    </rPh>
    <rPh sb="98" eb="100">
      <t xml:space="preserve">イカノ </t>
    </rPh>
    <rPh sb="101" eb="103">
      <t xml:space="preserve">ホウホウ </t>
    </rPh>
    <rPh sb="170" eb="172">
      <t xml:space="preserve">ヨウソ </t>
    </rPh>
    <rPh sb="217" eb="218">
      <t xml:space="preserve">カクシラベルヲ </t>
    </rPh>
    <rPh sb="224" eb="225">
      <t xml:space="preserve">フクメル </t>
    </rPh>
    <rPh sb="252" eb="254">
      <t xml:space="preserve">フカシテ </t>
    </rPh>
    <rPh sb="261" eb="262">
      <t xml:space="preserve">カタチデ </t>
    </rPh>
    <rPh sb="263" eb="265">
      <t xml:space="preserve">チョクセツ </t>
    </rPh>
    <rPh sb="272" eb="275">
      <t xml:space="preserve">ブンミャクテキナ </t>
    </rPh>
    <rPh sb="276" eb="278">
      <t xml:space="preserve">ホソクヲ </t>
    </rPh>
    <rPh sb="279" eb="281">
      <t xml:space="preserve">ツイカスル </t>
    </rPh>
    <phoneticPr fontId="3"/>
  </si>
  <si>
    <t>2.4.5
複数の手段
[AA]</t>
    <phoneticPr fontId="4"/>
  </si>
  <si>
    <t xml:space="preserve">
ウェブサイトにおいて、個々のページにアクセスする経路が、複数ある。
※ ただし、ある一連のプロセスでのみ提示されるページは、この限りではない。
</t>
    <rPh sb="11" eb="12">
      <t xml:space="preserve">ココノ </t>
    </rPh>
    <rPh sb="24" eb="26">
      <t xml:space="preserve">ケイロガ </t>
    </rPh>
    <rPh sb="28" eb="30">
      <t xml:space="preserve">フクスウ </t>
    </rPh>
    <rPh sb="43" eb="45">
      <t xml:space="preserve">イチレンノ </t>
    </rPh>
    <rPh sb="53" eb="55">
      <t xml:space="preserve">テイジサレル </t>
    </rPh>
    <phoneticPr fontId="3"/>
  </si>
  <si>
    <t xml:space="preserve">
ウェブサイトにおいて、個々のページにアクセスできる経路を、2つ以上用意する。
たとえば、以下の方法など。
・ナビゲーションメニュー
・サイト内検索
・サイトマップ
</t>
    <rPh sb="11" eb="12">
      <t xml:space="preserve">ココノ </t>
    </rPh>
    <rPh sb="25" eb="27">
      <t xml:space="preserve">ケイロヲ </t>
    </rPh>
    <rPh sb="31" eb="33">
      <t xml:space="preserve">イジョウ </t>
    </rPh>
    <rPh sb="33" eb="35">
      <t xml:space="preserve">フクスウヨウイスル </t>
    </rPh>
    <rPh sb="44" eb="46">
      <t xml:space="preserve">イカノ </t>
    </rPh>
    <rPh sb="47" eb="49">
      <t xml:space="preserve">ホウホウ </t>
    </rPh>
    <phoneticPr fontId="3"/>
  </si>
  <si>
    <t>2.4.6
見出し及びラベル
[AA]</t>
  </si>
  <si>
    <t>見出しやラベルを手がかりに、コンテンツを理解できる。</t>
    <rPh sb="0" eb="2">
      <t xml:space="preserve">ミダシヤ </t>
    </rPh>
    <rPh sb="8" eb="9">
      <t xml:space="preserve">テガカリニ </t>
    </rPh>
    <rPh sb="20" eb="22">
      <t xml:space="preserve">リカイデキル </t>
    </rPh>
    <phoneticPr fontId="3"/>
  </si>
  <si>
    <t xml:space="preserve">
見出しの記述は、そのセクションの主題が伝わる内容にする。見出しを拾い読みすることで、ウェブページ全体の概要が伝わるようにする。
</t>
    <rPh sb="0" eb="2">
      <t xml:space="preserve">ミダシ </t>
    </rPh>
    <rPh sb="4" eb="6">
      <t xml:space="preserve">キジュツハ </t>
    </rPh>
    <rPh sb="16" eb="18">
      <t xml:space="preserve">シュダイ </t>
    </rPh>
    <rPh sb="19" eb="20">
      <t xml:space="preserve">ツタワル </t>
    </rPh>
    <rPh sb="22" eb="24">
      <t xml:space="preserve">ナイヨウ </t>
    </rPh>
    <rPh sb="28" eb="30">
      <t xml:space="preserve">ミダシヲ </t>
    </rPh>
    <rPh sb="32" eb="33">
      <t xml:space="preserve">ヒロイヨミ </t>
    </rPh>
    <rPh sb="48" eb="50">
      <t xml:space="preserve">ゼンタイ </t>
    </rPh>
    <rPh sb="51" eb="53">
      <t xml:space="preserve">ガイヨウヲ </t>
    </rPh>
    <rPh sb="54" eb="55">
      <t xml:space="preserve">ツタワル </t>
    </rPh>
    <phoneticPr fontId="3"/>
  </si>
  <si>
    <t xml:space="preserve">
フォームの入力要素やボタンのラベルは、目的や機能が伝わる内容にする。
</t>
    <rPh sb="5" eb="6">
      <t xml:space="preserve">ニュウリョクヨウソヤ </t>
    </rPh>
    <rPh sb="19" eb="21">
      <t xml:space="preserve">モクテキ </t>
    </rPh>
    <rPh sb="22" eb="24">
      <t xml:space="preserve">キノウ </t>
    </rPh>
    <rPh sb="25" eb="26">
      <t xml:space="preserve">ツタワル </t>
    </rPh>
    <rPh sb="28" eb="30">
      <t xml:space="preserve">ナイヨウニスル </t>
    </rPh>
    <phoneticPr fontId="3"/>
  </si>
  <si>
    <t>2.4.7
フォーカスの可視化
[AA]</t>
  </si>
  <si>
    <t>キーボード操作によるフォーカスが、視認できる。</t>
    <rPh sb="10" eb="12">
      <t>フォーカスガ</t>
    </rPh>
    <rPh sb="17" eb="19">
      <t xml:space="preserve">シニンデキル </t>
    </rPh>
    <phoneticPr fontId="3"/>
  </si>
  <si>
    <t xml:space="preserve">
キーボード操作によってフォーカスされている箇所（リンクテキスト、リンク画像、ボタン、フォーム入力要素、など）に対して、フォーカスインジケーターが可視表示されるようにする。
・少なくとも、ブラウザ標準のフォーカスインジケーターをCSS の outline: none; で無効にしない。
・ウェブサイトのデザインの一環で、より視認性に優れた独自のフォーカスインジケーターを実装してもよい。
</t>
    <rPh sb="45" eb="46">
      <t xml:space="preserve">アタッテイル </t>
    </rPh>
    <rPh sb="52" eb="53">
      <t xml:space="preserve">バアイ </t>
    </rPh>
    <rPh sb="70" eb="72">
      <t xml:space="preserve">ヒョウジサレルヨウニスル </t>
    </rPh>
    <rPh sb="72" eb="74">
      <t xml:space="preserve">カシ </t>
    </rPh>
    <rPh sb="85" eb="86">
      <t xml:space="preserve">スクナクトモ </t>
    </rPh>
    <rPh sb="95" eb="97">
      <t xml:space="preserve">ヒョウジュンノ </t>
    </rPh>
    <rPh sb="111" eb="113">
      <t xml:space="preserve">ムコウニシナイ </t>
    </rPh>
    <rPh sb="136" eb="138">
      <t xml:space="preserve">イッカンデ </t>
    </rPh>
    <rPh sb="142" eb="145">
      <t xml:space="preserve">シニンセイニスグレタ </t>
    </rPh>
    <rPh sb="149" eb="151">
      <t xml:space="preserve">ドクジノ </t>
    </rPh>
    <rPh sb="165" eb="167">
      <t xml:space="preserve">ジッソウシテモヨイ </t>
    </rPh>
    <phoneticPr fontId="3"/>
  </si>
  <si>
    <t>ウェブページ全体</t>
    <phoneticPr fontId="4"/>
  </si>
  <si>
    <t>キーボード操作によるフォーカスが、他のコンテンツによって覆い隠されない。</t>
    <rPh sb="10" eb="12">
      <t>フォーカスガ</t>
    </rPh>
    <rPh sb="17" eb="18">
      <t xml:space="preserve">タノ </t>
    </rPh>
    <rPh sb="28" eb="29">
      <t xml:space="preserve">オオイカクサレナイ </t>
    </rPh>
    <phoneticPr fontId="3"/>
  </si>
  <si>
    <t>キーボード操作によってフォーカスされている箇所 (リンクテキスト、リンク画像、ボタン、フォーム入力要素など) は、他のコンテンツ (たとえばスティッキーヘッダーやフッター、展開されたメニュー、モードレスダイアログなど) によって覆い隠されることなく、少なくともその一部を視認できるようにする。</t>
    <rPh sb="86" eb="88">
      <t xml:space="preserve">テンカイサレタ </t>
    </rPh>
    <phoneticPr fontId="3"/>
  </si>
  <si>
    <t>※</t>
    <phoneticPr fontId="4"/>
  </si>
  <si>
    <t>2.5　入力モダリティ</t>
    <phoneticPr fontId="4"/>
  </si>
  <si>
    <t>2.5.1
ポインタのジェスチャ
[A]</t>
  </si>
  <si>
    <t>複雑なタッチジェスチャで操作する機能は、シングルポインタ操作（クリックやタップなど）でも利用できる。</t>
    <rPh sb="0" eb="2">
      <t xml:space="preserve">フクザツナ </t>
    </rPh>
    <rPh sb="12" eb="14">
      <t xml:space="preserve">ソウサ </t>
    </rPh>
    <rPh sb="16" eb="18">
      <t xml:space="preserve">キノウハ </t>
    </rPh>
    <rPh sb="20" eb="22">
      <t xml:space="preserve">タンイツノ </t>
    </rPh>
    <rPh sb="28" eb="30">
      <t xml:space="preserve">リヨウ </t>
    </rPh>
    <phoneticPr fontId="3"/>
  </si>
  <si>
    <t xml:space="preserve">
マルチポイント（複数の指を同時に用いる）のジェスチャや軌跡ベース（特定の経路を指でたどる）のジェスチャで操作する機能に対して、シングルポインタ操作（クリックやタップなど）でも利用できるよう、代替操作手段を提供する。
※ ドラッグによる操作は、起点と終点だけが問われる（経路は問われない）ため、軌跡ベースのジェスチャには該当しない。ドラッグについては達成基準 2.5.7 を参照。
</t>
    <rPh sb="11" eb="13">
      <t xml:space="preserve">ドウジニ </t>
    </rPh>
    <rPh sb="14" eb="15">
      <t xml:space="preserve">モチイル </t>
    </rPh>
    <rPh sb="27" eb="29">
      <t xml:space="preserve">キセキベースノ </t>
    </rPh>
    <rPh sb="39" eb="40">
      <t xml:space="preserve">ユビデ </t>
    </rPh>
    <rPh sb="41" eb="43">
      <t xml:space="preserve">トクテイノ </t>
    </rPh>
    <rPh sb="52" eb="54">
      <t xml:space="preserve">ソウサスル </t>
    </rPh>
    <rPh sb="56" eb="58">
      <t xml:space="preserve">キノウニタイシテ </t>
    </rPh>
    <rPh sb="64" eb="66">
      <t xml:space="preserve">ホンユビ </t>
    </rPh>
    <rPh sb="72" eb="73">
      <t xml:space="preserve">リヨウデキルヨウ </t>
    </rPh>
    <rPh sb="101" eb="103">
      <t xml:space="preserve">ソウサ </t>
    </rPh>
    <rPh sb="105" eb="107">
      <t xml:space="preserve">キテント </t>
    </rPh>
    <rPh sb="160" eb="162">
      <t xml:space="preserve">ガイトウシナイ </t>
    </rPh>
    <phoneticPr fontId="3"/>
  </si>
  <si>
    <t>2.5.2
ポインタのキャンセル
[A]</t>
    <phoneticPr fontId="4"/>
  </si>
  <si>
    <t>マウスやタッチによる操作の際、ダウンイベントで機能を実行しない。</t>
    <rPh sb="10" eb="12">
      <t xml:space="preserve">ソウサノ </t>
    </rPh>
    <rPh sb="13" eb="14">
      <t xml:space="preserve">サイ </t>
    </rPh>
    <rPh sb="23" eb="25">
      <t xml:space="preserve">キノウヲ </t>
    </rPh>
    <rPh sb="26" eb="28">
      <t xml:space="preserve">ジッコウシナイ </t>
    </rPh>
    <phoneticPr fontId="3"/>
  </si>
  <si>
    <t xml:space="preserve">
機能が偶発的に実行されてしまうことを防ぐため、マウスやタッチによる操作においては、アップイベントでの実行を基本とする。
ダウンイベントでの実行が必要な場合は（ドラッグ＆ドロップにおけるドラッグ対象の選択など）、アップイベントまたは別の手段で、実行を取り消せるようにする。
※ HTML ネイティブの要素を用いた実装であれば、リンク、ボタン、チェックボックス、ラジオボタン、セレクトメニューなどは、すべてアップイベントで実行されるため、特に気にする必要はない。
</t>
    <rPh sb="0" eb="2">
      <t xml:space="preserve">キノウガ </t>
    </rPh>
    <rPh sb="3" eb="6">
      <t xml:space="preserve">グウハツテキニ </t>
    </rPh>
    <rPh sb="7" eb="9">
      <t xml:space="preserve">ジッコウサレテシマウコトヲ </t>
    </rPh>
    <rPh sb="18" eb="19">
      <t xml:space="preserve">フセグタメ </t>
    </rPh>
    <rPh sb="33" eb="35">
      <t xml:space="preserve">ソウサニオイテハ </t>
    </rPh>
    <rPh sb="50" eb="52">
      <t xml:space="preserve">ジッコウヲ </t>
    </rPh>
    <rPh sb="53" eb="55">
      <t xml:space="preserve">キホントスル </t>
    </rPh>
    <rPh sb="69" eb="71">
      <t xml:space="preserve">ジッコウガ </t>
    </rPh>
    <rPh sb="72" eb="74">
      <t xml:space="preserve">ヒツヨウナバアイハ </t>
    </rPh>
    <rPh sb="96" eb="98">
      <t xml:space="preserve">タイショウノセンタク </t>
    </rPh>
    <rPh sb="115" eb="116">
      <t xml:space="preserve">ベツノ </t>
    </rPh>
    <rPh sb="117" eb="119">
      <t xml:space="preserve">シュダンデ </t>
    </rPh>
    <rPh sb="121" eb="123">
      <t xml:space="preserve">ジッコウノ </t>
    </rPh>
    <rPh sb="124" eb="125">
      <t xml:space="preserve">トリケシ </t>
    </rPh>
    <rPh sb="150" eb="152">
      <t xml:space="preserve">ヨウソ </t>
    </rPh>
    <rPh sb="153" eb="154">
      <t xml:space="preserve">モチイタ </t>
    </rPh>
    <rPh sb="169" eb="170">
      <t xml:space="preserve">ジッコウ </t>
    </rPh>
    <rPh sb="194" eb="195">
      <t xml:space="preserve">センタク </t>
    </rPh>
    <phoneticPr fontId="3"/>
  </si>
  <si>
    <t>2.5.3
ラベルを含む名前（name）
[A]</t>
    <phoneticPr fontId="4"/>
  </si>
  <si>
    <t>可視ラベルを、利用者が音声コマンドとして発話することで、インタラクションを実行できる。</t>
    <rPh sb="0" eb="2">
      <t xml:space="preserve">カシ </t>
    </rPh>
    <rPh sb="7" eb="10">
      <t xml:space="preserve">リヨウシャガ </t>
    </rPh>
    <rPh sb="11" eb="13">
      <t xml:space="preserve">オンセイコマンドトシテ </t>
    </rPh>
    <rPh sb="20" eb="22">
      <t xml:space="preserve">ハツワ </t>
    </rPh>
    <rPh sb="37" eb="39">
      <t xml:space="preserve">ジッコウデキル </t>
    </rPh>
    <phoneticPr fontId="3"/>
  </si>
  <si>
    <t xml:space="preserve">
利用者によるインタラクションが可能な要素（リンク、ボタン、フォーム入力要素、など）に可視ラベル（視覚的に表示される名称）がある場合、アクセシブルな名前 (accessible name) を、可視ラベルと一致させる。または、アクセシブルな名前（accessible name）は可視ラベルで始まるようにする。
※ アクセシブルな名前（accessible name）とは、支援技術が機械的に解釈できる名前を指す。たとえば a 要素や button 要素のテキスト、フォーム入力要素に紐づいた label 要素のテキスト、select 要素の option 要素のテキスト、画像の alt 属性値、アイコンの aria-label 属性値、などが含まれる。
※アクセシブルな名前の原稿はコンテンツ作成、ビジュアルUIデザインが用意。
</t>
    <rPh sb="14" eb="16">
      <t xml:space="preserve">ヨウソ </t>
    </rPh>
    <rPh sb="18" eb="24">
      <t xml:space="preserve">リヨウシャ </t>
    </rPh>
    <rPh sb="36" eb="39">
      <t xml:space="preserve">カノウナ </t>
    </rPh>
    <rPh sb="42" eb="44">
      <t xml:space="preserve">カシラベルガ </t>
    </rPh>
    <rPh sb="57" eb="59">
      <t xml:space="preserve">メイショウ </t>
    </rPh>
    <rPh sb="63" eb="65">
      <t xml:space="preserve">カシラベルヲ </t>
    </rPh>
    <rPh sb="107" eb="109">
      <t xml:space="preserve">イッチサセル カシ </t>
    </rPh>
    <rPh sb="149" eb="151">
      <t xml:space="preserve">ナマエ </t>
    </rPh>
    <rPh sb="172" eb="176">
      <t xml:space="preserve">シエンギジュツ </t>
    </rPh>
    <rPh sb="177" eb="180">
      <t xml:space="preserve">キカイテキニ </t>
    </rPh>
    <rPh sb="181" eb="183">
      <t xml:space="preserve">カイシャクデキル </t>
    </rPh>
    <rPh sb="185" eb="187">
      <t xml:space="preserve">ナマエ </t>
    </rPh>
    <rPh sb="196" eb="198">
      <t xml:space="preserve">ヨウソノ </t>
    </rPh>
    <rPh sb="201" eb="202">
      <t xml:space="preserve">サス </t>
    </rPh>
    <rPh sb="209" eb="211">
      <t xml:space="preserve">ヨウソノ </t>
    </rPh>
    <rPh sb="217" eb="219">
      <t xml:space="preserve">ガゾウノ </t>
    </rPh>
    <rPh sb="252" eb="254">
      <t xml:space="preserve">ヨウソノ </t>
    </rPh>
    <rPh sb="276" eb="278">
      <t xml:space="preserve">ヨウソ </t>
    </rPh>
    <rPh sb="279" eb="281">
      <t xml:space="preserve">ゾクセイ </t>
    </rPh>
    <rPh sb="281" eb="282">
      <t xml:space="preserve">アタイ </t>
    </rPh>
    <rPh sb="287" eb="288">
      <t xml:space="preserve">ヒモヅイア </t>
    </rPh>
    <rPh sb="298" eb="304">
      <t xml:space="preserve">ヨウソ </t>
    </rPh>
    <rPh sb="307" eb="308">
      <t xml:space="preserve">フクマレル </t>
    </rPh>
    <rPh sb="334" eb="336">
      <t xml:space="preserve">ナマエノ </t>
    </rPh>
    <phoneticPr fontId="3"/>
  </si>
  <si>
    <t>2.5.4
動きによる起動
[A]</t>
  </si>
  <si>
    <t>デバイスを動かしたり、利用者がデバイスに向かって動きを見せることで実行できる機能は、身体の動きに制限がある利用者でも利用できる。</t>
    <rPh sb="5" eb="6">
      <t xml:space="preserve">ウゴカシタリ </t>
    </rPh>
    <rPh sb="11" eb="14">
      <t xml:space="preserve">リヨウシャガ </t>
    </rPh>
    <rPh sb="20" eb="21">
      <t xml:space="preserve">ムカッテ </t>
    </rPh>
    <rPh sb="24" eb="25">
      <t xml:space="preserve">ウゴイテミセル </t>
    </rPh>
    <rPh sb="27" eb="28">
      <t xml:space="preserve">ミセル </t>
    </rPh>
    <rPh sb="33" eb="35">
      <t xml:space="preserve">ジッコウデキル </t>
    </rPh>
    <rPh sb="38" eb="40">
      <t xml:space="preserve">キノウハ </t>
    </rPh>
    <rPh sb="42" eb="44">
      <t xml:space="preserve">シンタイノ </t>
    </rPh>
    <rPh sb="45" eb="46">
      <t xml:space="preserve">ウゴキニ </t>
    </rPh>
    <rPh sb="48" eb="50">
      <t xml:space="preserve">セイゲン </t>
    </rPh>
    <rPh sb="53" eb="56">
      <t xml:space="preserve">リヨウシャ </t>
    </rPh>
    <rPh sb="58" eb="60">
      <t xml:space="preserve">リヨウデキル </t>
    </rPh>
    <phoneticPr fontId="3"/>
  </si>
  <si>
    <t xml:space="preserve">
デバイスを動かしたり（スマホを傾ける、振る、など）、利用者がデバイスに向かって動きを見せる（スマホのカメラに向かって手を振る、など）操作で実行できる機能がある場合、そのような動き以外の操作方法（従来型のボタンなど）を併せて提供する。かつ、動きによる機能の実行を無効化できる設定オプションを提供する。
</t>
    <rPh sb="5" eb="6">
      <t xml:space="preserve">ウゴカス </t>
    </rPh>
    <rPh sb="15" eb="16">
      <t xml:space="preserve">カタムケル </t>
    </rPh>
    <rPh sb="19" eb="20">
      <t xml:space="preserve">フル </t>
    </rPh>
    <rPh sb="26" eb="29">
      <t xml:space="preserve">リヨウシャガ </t>
    </rPh>
    <rPh sb="39" eb="40">
      <t xml:space="preserve">ウゴキヲ </t>
    </rPh>
    <rPh sb="42" eb="43">
      <t xml:space="preserve">ミセル </t>
    </rPh>
    <rPh sb="54" eb="55">
      <t xml:space="preserve">ムカッテ </t>
    </rPh>
    <rPh sb="58" eb="59">
      <t xml:space="preserve">テヲ </t>
    </rPh>
    <rPh sb="60" eb="61">
      <t xml:space="preserve">フル </t>
    </rPh>
    <rPh sb="66" eb="68">
      <t xml:space="preserve">ソウサ </t>
    </rPh>
    <rPh sb="69" eb="71">
      <t xml:space="preserve">ジッコウデキル </t>
    </rPh>
    <rPh sb="74" eb="76">
      <t xml:space="preserve">キノウガ </t>
    </rPh>
    <rPh sb="87" eb="88">
      <t xml:space="preserve">ウゴキ </t>
    </rPh>
    <rPh sb="89" eb="91">
      <t xml:space="preserve">イガイノ </t>
    </rPh>
    <rPh sb="92" eb="96">
      <t xml:space="preserve">ソウサホウホウ </t>
    </rPh>
    <rPh sb="97" eb="99">
      <t xml:space="preserve">ジュウライ </t>
    </rPh>
    <rPh sb="99" eb="100">
      <t xml:space="preserve">ガタノ </t>
    </rPh>
    <rPh sb="108" eb="109">
      <t xml:space="preserve">アワセテ </t>
    </rPh>
    <rPh sb="111" eb="113">
      <t xml:space="preserve">テイキョウスル </t>
    </rPh>
    <rPh sb="119" eb="120">
      <t xml:space="preserve">ウゴキ </t>
    </rPh>
    <rPh sb="124" eb="126">
      <t xml:space="preserve">キノウノ </t>
    </rPh>
    <rPh sb="127" eb="129">
      <t xml:space="preserve">ジッコウヲ </t>
    </rPh>
    <rPh sb="130" eb="133">
      <t xml:space="preserve">ムコウカ </t>
    </rPh>
    <rPh sb="136" eb="138">
      <t xml:space="preserve">セッテイ </t>
    </rPh>
    <rPh sb="144" eb="146">
      <t xml:space="preserve">テイキョウスル </t>
    </rPh>
    <phoneticPr fontId="3"/>
  </si>
  <si>
    <t xml:space="preserve">
2.5.7
ドラッグ動作
[AA]
※ WCAG 2.2 新規達成基準
</t>
    <phoneticPr fontId="4"/>
  </si>
  <si>
    <t>ドラッグによって操作できる機能は、シングルポインタ操作（クリックやタップなど）でも利用できる。</t>
    <rPh sb="17" eb="19">
      <t xml:space="preserve">タンイツノ </t>
    </rPh>
    <phoneticPr fontId="3"/>
  </si>
  <si>
    <t xml:space="preserve">
ドラッグによって操作する機能に対して、シングルポインタ操作（クリックやタップなど）でも利用できるよう、代替操作手段を提供する。
</t>
    <phoneticPr fontId="4"/>
  </si>
  <si>
    <t>2.5.8
ターゲットのサイズ（最低限）
[AA]
※ WCAG 2.2 新規達成基準</t>
    <phoneticPr fontId="4"/>
  </si>
  <si>
    <t>マウスや指によるポインタ操作のターゲットには、一定程度の大きさがある。</t>
    <rPh sb="4" eb="5">
      <t xml:space="preserve">ユビ </t>
    </rPh>
    <rPh sb="23" eb="27">
      <t xml:space="preserve">イッテイテイドノ </t>
    </rPh>
    <phoneticPr fontId="3"/>
  </si>
  <si>
    <t xml:space="preserve">
マウスや指によるポインタ操作のターゲット（ボタンやリンクなど）のサイズは、24 × 24 CSS ピクセル以上とする。
ターゲットのサイズが 24 × 24 CSS ピクセルより小さい場合は、ターゲットを中心に直径 24 CSS ピクセルの円があると想定し、それらが互いに重ならないように配置する。
ただし、ターゲットが文や箇条書きの一部である場合（テキストリンクなど）は、この達成基準の適用対象外である。
</t>
    <phoneticPr fontId="4"/>
  </si>
  <si>
    <t>理解可能</t>
    <rPh sb="0" eb="4">
      <t xml:space="preserve">リカイカノウ </t>
    </rPh>
    <phoneticPr fontId="4"/>
  </si>
  <si>
    <t>3.1　読み取り可能</t>
    <phoneticPr fontId="4"/>
  </si>
  <si>
    <t>3.1.1
ページの言語
[A]</t>
  </si>
  <si>
    <t>ウェブページ全体が何語で書かれているか、支援技術が機械的に解釈できる。</t>
    <rPh sb="6" eb="8">
      <t xml:space="preserve">ゼンタイ </t>
    </rPh>
    <rPh sb="9" eb="11">
      <t xml:space="preserve">ナニゴデ </t>
    </rPh>
    <rPh sb="12" eb="13">
      <t xml:space="preserve">カカレテイルカ </t>
    </rPh>
    <rPh sb="20" eb="24">
      <t xml:space="preserve">シエンギジュツ </t>
    </rPh>
    <phoneticPr fontId="3"/>
  </si>
  <si>
    <t xml:space="preserve">
ウェブページの html 要素に lang 属性を記述して、そのページ全体が何語で書かれているかを明示的にする。
※AEMを使用している場合、「PAGE SETTINGS」で言語の設定を行う。
</t>
    <rPh sb="35" eb="37">
      <t xml:space="preserve">ゼンタイ </t>
    </rPh>
    <rPh sb="62" eb="64">
      <t xml:space="preserve">シヨウ </t>
    </rPh>
    <rPh sb="68" eb="70">
      <t xml:space="preserve">バアイ </t>
    </rPh>
    <phoneticPr fontId="3"/>
  </si>
  <si>
    <t>3.1.2
一部分の言語
[AA]</t>
  </si>
  <si>
    <t>ウェブページの一部で異なる言語が使われる場合、それが何語で書かれているか、支援技術が機械的に解釈できる。</t>
    <rPh sb="7" eb="9">
      <t xml:space="preserve">イチブブン </t>
    </rPh>
    <rPh sb="10" eb="11">
      <t xml:space="preserve">コトナル </t>
    </rPh>
    <rPh sb="13" eb="15">
      <t xml:space="preserve">ゲンゴ </t>
    </rPh>
    <rPh sb="16" eb="17">
      <t xml:space="preserve">ツカワレテイル </t>
    </rPh>
    <rPh sb="20" eb="22">
      <t xml:space="preserve">バアイ </t>
    </rPh>
    <rPh sb="26" eb="28">
      <t xml:space="preserve">ナニゴデ </t>
    </rPh>
    <rPh sb="29" eb="30">
      <t xml:space="preserve">カカレテイルカ </t>
    </rPh>
    <phoneticPr fontId="3"/>
  </si>
  <si>
    <t xml:space="preserve">
ウェブページの中で、一部、言語の種類が変わる（日本語ページの
中で、一部、英語が使われる、など）場合、言語が変わる箇所の要素に lang
属性を記述して、その部分が何語で書かれているかを明示的にする。
</t>
    <rPh sb="13" eb="15">
      <t xml:space="preserve">ゲンゴ </t>
    </rPh>
    <phoneticPr fontId="3"/>
  </si>
  <si>
    <t>3.2　予測可能</t>
    <phoneticPr fontId="4"/>
  </si>
  <si>
    <t>3.2.1
フォーカス時
[A]</t>
  </si>
  <si>
    <t>キーボード操作のフォーカスだけで、コンテキストの変化を引き起こさない。</t>
    <rPh sb="24" eb="26">
      <t xml:space="preserve">ヘンカヲ </t>
    </rPh>
    <rPh sb="27" eb="28">
      <t xml:space="preserve">ヒキオコサナイ </t>
    </rPh>
    <phoneticPr fontId="3"/>
  </si>
  <si>
    <t xml:space="preserve">
キーボード操作によるフォーカスが当たっただけで、利用者が予測できないコンテキストの変化（ページが切り替わる、フォームが送信される、フォーカス位置が勝手に変わる、など）を引き起こさない。
</t>
    <rPh sb="16" eb="17">
      <t xml:space="preserve">アタッタダケデ </t>
    </rPh>
    <rPh sb="24" eb="27">
      <t xml:space="preserve">リヨウシャガ </t>
    </rPh>
    <rPh sb="28" eb="30">
      <t xml:space="preserve">ヨソクデキナイ </t>
    </rPh>
    <rPh sb="41" eb="43">
      <t xml:space="preserve">ヘンカヲ </t>
    </rPh>
    <rPh sb="48" eb="49">
      <t xml:space="preserve">キリカワル </t>
    </rPh>
    <rPh sb="59" eb="61">
      <t xml:space="preserve">ソウシンサレル </t>
    </rPh>
    <rPh sb="70" eb="72">
      <t xml:space="preserve">イチガ </t>
    </rPh>
    <rPh sb="73" eb="75">
      <t xml:space="preserve">カッテニ </t>
    </rPh>
    <rPh sb="76" eb="77">
      <t xml:space="preserve">カワル </t>
    </rPh>
    <rPh sb="84" eb="85">
      <t xml:space="preserve">ヒキオコサナイ </t>
    </rPh>
    <phoneticPr fontId="3"/>
  </si>
  <si>
    <t>3.2.2
入力時
[A]</t>
    <rPh sb="6" eb="8">
      <t xml:space="preserve">ニュウリョク </t>
    </rPh>
    <phoneticPr fontId="3"/>
  </si>
  <si>
    <t>フォーム入力の設定を変更しただけで、コンテキストの変化を引き起こさない。</t>
  </si>
  <si>
    <t xml:space="preserve">
フォーム入力の設定を変更（チェックボックスにチェックを入れる、セレクトメニューで選択する、など）しただけで、利用者が予測できないコンテキストの変化（ページが切り替わる、フォームが送信される、フォーカス位置が勝手に変わる、など）を引き起こさない。
</t>
    <rPh sb="27" eb="28">
      <t xml:space="preserve">イレル </t>
    </rPh>
    <rPh sb="40" eb="42">
      <t xml:space="preserve">センタクスル </t>
    </rPh>
    <rPh sb="52" eb="53">
      <t xml:space="preserve">アタッタダケデ </t>
    </rPh>
    <rPh sb="58" eb="60">
      <t xml:space="preserve">ヨソクデキナイ </t>
    </rPh>
    <rPh sb="64" eb="66">
      <t xml:space="preserve">ヨキシナイ </t>
    </rPh>
    <rPh sb="75" eb="77">
      <t xml:space="preserve">ヘンカヲ </t>
    </rPh>
    <rPh sb="83" eb="84">
      <t xml:space="preserve">キリカワル </t>
    </rPh>
    <rPh sb="94" eb="96">
      <t xml:space="preserve">ソウシンサレル </t>
    </rPh>
    <rPh sb="105" eb="107">
      <t xml:space="preserve">イチガ </t>
    </rPh>
    <rPh sb="108" eb="110">
      <t xml:space="preserve">カッテニ </t>
    </rPh>
    <rPh sb="111" eb="112">
      <t xml:space="preserve">カワル </t>
    </rPh>
    <rPh sb="119" eb="120">
      <t xml:space="preserve">ヒキオコサナイ カンテンデ ヘンカ バアイハ </t>
    </rPh>
    <phoneticPr fontId="3"/>
  </si>
  <si>
    <t xml:space="preserve">
ユーザビリティの観点から、フォーム入力の設定を変更しただけで、コンテキストを変化させるほうがよい場合は、事前に利用者に挙動を伝える。
たとえば、以下の方法など。
・フィルタリング条件を指定することでコンテンツが差し替わる場合、その旨をフィルタリング機能の冒頭で説明する。
</t>
    <rPh sb="50" eb="51">
      <t xml:space="preserve">ジゼンニ </t>
    </rPh>
    <rPh sb="52" eb="55">
      <t xml:space="preserve">リヨウシャニ </t>
    </rPh>
    <rPh sb="56" eb="58">
      <t xml:space="preserve">キョドウヲ </t>
    </rPh>
    <rPh sb="59" eb="60">
      <t xml:space="preserve">ツタエル </t>
    </rPh>
    <rPh sb="64" eb="65">
      <t>_x0000_2_x0001_</t>
    </rPh>
    <rPh sb="72" eb="74">
      <t xml:space="preserve">イカノ </t>
    </rPh>
    <rPh sb="75" eb="77">
      <t xml:space="preserve">ホウホウ </t>
    </rPh>
    <rPh sb="83" eb="85">
      <t>/d_x0002_6g_x0002_&lt;</t>
    </rPh>
    <rPh sb="86" eb="88">
      <t>q_x0001_,x_x0002_0</t>
    </rPh>
    <rPh sb="99" eb="100">
      <t/>
    </rPh>
    <rPh sb="106" eb="108">
      <t>'Y_x0001_/</t>
    </rPh>
    <rPh sb="124" eb="126">
      <t xml:space="preserve">キノウノ </t>
    </rPh>
    <rPh sb="127" eb="129">
      <t xml:space="preserve">ボウトウデ </t>
    </rPh>
    <rPh sb="130" eb="132">
      <t xml:space="preserve">セツメイスル </t>
    </rPh>
    <phoneticPr fontId="3"/>
  </si>
  <si>
    <t>3.2.3
一貫したナビゲーション
[AA]</t>
  </si>
  <si>
    <t>ウェブサイト内のどのページにいても、サイト共通のナビゲーションを、同じように見つけることができる。</t>
    <rPh sb="7" eb="9">
      <t xml:space="preserve">キョウツウノ </t>
    </rPh>
    <phoneticPr fontId="3"/>
  </si>
  <si>
    <t xml:space="preserve">
ウェブサイトで共通のナビゲーション機能（グローバルナビゲーション、ローカルナビゲーション、サイト内検索、など）は、同一サイトのどのページにおいても、一貫して同様の位置に配置する。
</t>
    <rPh sb="17" eb="19">
      <t xml:space="preserve">キノウ </t>
    </rPh>
    <rPh sb="49" eb="51">
      <t xml:space="preserve">ケンサクキノウ </t>
    </rPh>
    <rPh sb="57" eb="59">
      <t xml:space="preserve">ドウイツサイトノ </t>
    </rPh>
    <rPh sb="74" eb="76">
      <t xml:space="preserve">ソウタイ キホンテキナ ナラビジュン ジュン バアイ イチブノ コウモク ハブカレテイル コウモク ソウニュウサレテイル ブンニハ キホンノ ナラビジュンｇ タモタレテイルノデ ソウタイテキニ オナジジュンジョ </t>
    </rPh>
    <phoneticPr fontId="3"/>
  </si>
  <si>
    <t xml:space="preserve">
ナビゲーションのメニュー項目は、同一サイトのどのページにおいても、相対的に同じ順序を保つようにする。
※ ナビゲーションのメニュー項目の基本の並び順が「A、B、C、D、E」である場合、一部のページで「A、C、D、E」(項目Bが省かれている ) であったり、「A、a、B、C、D、E」（項目Aのサブ項目aが挿入されている）であったりする分には、基本の並び順は保たれているので、「相対的に同じ順序」であるとみなされる。
</t>
    <rPh sb="12" eb="14">
      <t xml:space="preserve">コウモク </t>
    </rPh>
    <rPh sb="16" eb="18">
      <t xml:space="preserve">ドウイツサイトノ </t>
    </rPh>
    <rPh sb="33" eb="35">
      <t xml:space="preserve">ソウタイ </t>
    </rPh>
    <rPh sb="69" eb="71">
      <t xml:space="preserve">キホンテキナ </t>
    </rPh>
    <rPh sb="72" eb="73">
      <t xml:space="preserve">ナラビジュン </t>
    </rPh>
    <rPh sb="74" eb="75">
      <t xml:space="preserve">ジュン </t>
    </rPh>
    <rPh sb="90" eb="92">
      <t xml:space="preserve">バアイ </t>
    </rPh>
    <rPh sb="93" eb="95">
      <t xml:space="preserve">イチブノ </t>
    </rPh>
    <rPh sb="110" eb="112">
      <t xml:space="preserve">コウモク </t>
    </rPh>
    <rPh sb="114" eb="115">
      <t xml:space="preserve">ハブカレテイル </t>
    </rPh>
    <rPh sb="143" eb="145">
      <t xml:space="preserve">コウモク </t>
    </rPh>
    <rPh sb="153" eb="155">
      <t xml:space="preserve">ソウニュウサレテイル </t>
    </rPh>
    <rPh sb="168" eb="169">
      <t xml:space="preserve">ブンニハ </t>
    </rPh>
    <rPh sb="172" eb="174">
      <t xml:space="preserve">キホンノ </t>
    </rPh>
    <rPh sb="175" eb="176">
      <t xml:space="preserve">ナラビジュンｇ </t>
    </rPh>
    <rPh sb="179" eb="180">
      <t xml:space="preserve">タモタレテイルノデ </t>
    </rPh>
    <rPh sb="189" eb="192">
      <t xml:space="preserve">ソウタイテキニ </t>
    </rPh>
    <rPh sb="193" eb="194">
      <t xml:space="preserve">オナジジュンジョ </t>
    </rPh>
    <phoneticPr fontId="3"/>
  </si>
  <si>
    <t>3.2.4
一貫した識別性
[AA]</t>
  </si>
  <si>
    <t>ウェブサイトにおいて共通の機能は、同じように提供されていて識別しやすい。</t>
    <rPh sb="10" eb="11">
      <t xml:space="preserve">キョウツウノ </t>
    </rPh>
    <rPh sb="13" eb="15">
      <t xml:space="preserve">キノウ </t>
    </rPh>
    <rPh sb="17" eb="18">
      <t xml:space="preserve">オナジヨウナ </t>
    </rPh>
    <rPh sb="22" eb="24">
      <t xml:space="preserve">テイキョウサレテ </t>
    </rPh>
    <rPh sb="29" eb="31">
      <t xml:space="preserve">シキベツ </t>
    </rPh>
    <phoneticPr fontId="3"/>
  </si>
  <si>
    <t xml:space="preserve">
ウェブサイト内の各ページで共通して用いられる同一機能は、一貫性を保った形の UI
として提供する。
たとえば、以下の方法など。
・一貫した形状、配色、タイポグラフィ
・一貫したラベル
・一貫したアイコン
・一貫したメッセージ表現
・一貫した HTML の要素 (または role 属性)
・一貫した代替テキスト (alt 属性、aria-label 属性)
</t>
    <rPh sb="55" eb="57">
      <t xml:space="preserve">イカノ </t>
    </rPh>
    <rPh sb="58" eb="60">
      <t xml:space="preserve">ホウホウ </t>
    </rPh>
    <rPh sb="114" eb="116">
      <t xml:space="preserve">ヨウソ </t>
    </rPh>
    <phoneticPr fontId="3"/>
  </si>
  <si>
    <t xml:space="preserve">
3.2.6
一貫したヘルプ
[A]
※ WCAG 2.2 新規達成基準
</t>
    <phoneticPr fontId="4"/>
  </si>
  <si>
    <t>ウェブサイト内のどのページにいても、ヘルプ機能へのアクセス手段を、同じように見つけることができる。</t>
    <rPh sb="29" eb="31">
      <t xml:space="preserve">シュダン </t>
    </rPh>
    <rPh sb="33" eb="34">
      <t xml:space="preserve">オナジヨウニ </t>
    </rPh>
    <rPh sb="38" eb="39">
      <t xml:space="preserve">ミツケルコトガ </t>
    </rPh>
    <phoneticPr fontId="3"/>
  </si>
  <si>
    <t xml:space="preserve">
ヘルプ機能（連絡先情報、問い合わせフォーム、FAQ、チャットボット、など）へのアクセス手段は、同一サイトのどのページにおいても、一貫して同様の位置に配置する。
</t>
    <rPh sb="6" eb="9">
      <t xml:space="preserve">レンラクサキ </t>
    </rPh>
    <rPh sb="9" eb="11">
      <t xml:space="preserve">ジョウホウ </t>
    </rPh>
    <rPh sb="12" eb="13">
      <t xml:space="preserve">トイアワセフォーム </t>
    </rPh>
    <rPh sb="71" eb="73">
      <t xml:space="preserve">イチ </t>
    </rPh>
    <phoneticPr fontId="3"/>
  </si>
  <si>
    <t>3.3　入力支援</t>
    <phoneticPr fontId="4"/>
  </si>
  <si>
    <t>3.3.1
エラーの特定
[A]</t>
  </si>
  <si>
    <t>利用者がフォームに入力して送信した情報に不備がある場合、どこに、どのような不備があるのかが明確に提示される。</t>
    <rPh sb="0" eb="3">
      <t xml:space="preserve">リヨウシャガ </t>
    </rPh>
    <rPh sb="9" eb="11">
      <t xml:space="preserve">ニュウリョクシテ </t>
    </rPh>
    <rPh sb="13" eb="15">
      <t xml:space="preserve">ソウシンシタ </t>
    </rPh>
    <rPh sb="17" eb="19">
      <t xml:space="preserve">ジョウホウガ </t>
    </rPh>
    <rPh sb="20" eb="22">
      <t xml:space="preserve">フビガアル </t>
    </rPh>
    <rPh sb="25" eb="27">
      <t xml:space="preserve">バアイ </t>
    </rPh>
    <rPh sb="27" eb="30">
      <t xml:space="preserve">タッセイキジュン </t>
    </rPh>
    <rPh sb="48" eb="50">
      <t xml:space="preserve">テイジサレル </t>
    </rPh>
    <phoneticPr fontId="3"/>
  </si>
  <si>
    <t xml:space="preserve">
不備があるフォーム入力要素（入力必須項目が未入力である、特定のフォーマット要求に沿った入力になっていない、など）に対して、どのような不備があるのかを、具体的にテキストで提示する。その際、以下の実装をするのが望ましい。
・不備を説明するテキストは、該当する入力要素に隣接して配置し、入力要素と aria-describedby で紐づける。
・不備があるフォーム入力要素に、aria-invalid="true" を適用する。
・複数のフォーム入力要素で構成されるページでは、ページの先頭にエラーサマリー（入力不備があることの要約説明）を提示するかつ、スクリーンリーダーで即時に読み上げられるようにする。
</t>
    <rPh sb="0" eb="2">
      <t xml:space="preserve">フビガ </t>
    </rPh>
    <rPh sb="14" eb="16">
      <t xml:space="preserve">ミニュウリョクデアル </t>
    </rPh>
    <rPh sb="20" eb="22">
      <t xml:space="preserve">トクテイノ </t>
    </rPh>
    <rPh sb="29" eb="31">
      <t xml:space="preserve">ヨウキュウ </t>
    </rPh>
    <rPh sb="32" eb="33">
      <t xml:space="preserve">ソッタ </t>
    </rPh>
    <rPh sb="35" eb="37">
      <t xml:space="preserve">ニュウリョクニナッテイナイ </t>
    </rPh>
    <rPh sb="57" eb="58">
      <t xml:space="preserve">タイシテ </t>
    </rPh>
    <rPh sb="66" eb="68">
      <t xml:space="preserve">フビガ </t>
    </rPh>
    <rPh sb="75" eb="78">
      <t xml:space="preserve">グタイテキニ </t>
    </rPh>
    <rPh sb="84" eb="86">
      <t xml:space="preserve">テイジ </t>
    </rPh>
    <rPh sb="91" eb="92">
      <t xml:space="preserve">サイ </t>
    </rPh>
    <rPh sb="93" eb="95">
      <t xml:space="preserve">イカノ </t>
    </rPh>
    <rPh sb="96" eb="98">
      <t xml:space="preserve">ジッソウヲ </t>
    </rPh>
    <rPh sb="103" eb="104">
      <t xml:space="preserve">ノゾマシイ </t>
    </rPh>
    <rPh sb="111" eb="113">
      <t xml:space="preserve">フビノ </t>
    </rPh>
    <rPh sb="114" eb="116">
      <t xml:space="preserve">セツメイスル </t>
    </rPh>
    <rPh sb="124" eb="126">
      <t xml:space="preserve">ガイトウスル </t>
    </rPh>
    <rPh sb="128" eb="132">
      <t xml:space="preserve">ニュウリョクヨウソニ </t>
    </rPh>
    <rPh sb="133" eb="135">
      <t xml:space="preserve">リンセツシテ </t>
    </rPh>
    <rPh sb="137" eb="139">
      <t xml:space="preserve">ハイチシ </t>
    </rPh>
    <rPh sb="141" eb="145">
      <t xml:space="preserve">ニュウリョクヨウソト </t>
    </rPh>
    <rPh sb="165" eb="166">
      <t xml:space="preserve">ヒモヅケル </t>
    </rPh>
    <rPh sb="172" eb="174">
      <t xml:space="preserve">フビガアル </t>
    </rPh>
    <rPh sb="208" eb="210">
      <t xml:space="preserve">テキヨウスル </t>
    </rPh>
    <phoneticPr fontId="3"/>
  </si>
  <si>
    <t>3.3.2
ラベル又は説明
[A]</t>
    <phoneticPr fontId="4"/>
  </si>
  <si>
    <t>フォームの入力要素には、明確なラベル（項目名）または指示がある。</t>
    <rPh sb="0" eb="4">
      <t>フォームノン</t>
    </rPh>
    <rPh sb="5" eb="6">
      <t xml:space="preserve">ニュウリョクヨウソニハ </t>
    </rPh>
    <rPh sb="12" eb="14">
      <t xml:space="preserve">メイカクナ </t>
    </rPh>
    <rPh sb="19" eb="22">
      <t xml:space="preserve">コウモクメイ </t>
    </rPh>
    <rPh sb="26" eb="28">
      <t xml:space="preserve">シジ </t>
    </rPh>
    <phoneticPr fontId="3"/>
  </si>
  <si>
    <t xml:space="preserve">
フォームの入力要素（テキスト入力欄、チェックボックス、ラジオボタン、セレクトメニュー）に対して、隣接する位置にラベルを記述する。プレースホルダーは、情報が入力されると消えるため、ラベルとしては適さない。
※ 実装にあたっては label 要素を用いる。（達成基準 1.3.1 参照）
</t>
    <rPh sb="6" eb="8">
      <t xml:space="preserve">ヨウソ </t>
    </rPh>
    <rPh sb="26" eb="28">
      <t xml:space="preserve">リンセツスル </t>
    </rPh>
    <rPh sb="48" eb="50">
      <t xml:space="preserve">リンセツスル </t>
    </rPh>
    <rPh sb="52" eb="54">
      <t xml:space="preserve">イチニ </t>
    </rPh>
    <rPh sb="59" eb="61">
      <t xml:space="preserve">キジュツスル </t>
    </rPh>
    <rPh sb="105" eb="107">
      <t xml:space="preserve">ジッソウ </t>
    </rPh>
    <rPh sb="120" eb="122">
      <t xml:space="preserve">ヨウソヲ </t>
    </rPh>
    <rPh sb="123" eb="124">
      <t xml:space="preserve">モチイル </t>
    </rPh>
    <rPh sb="128" eb="132">
      <t xml:space="preserve">タッセイキジュン </t>
    </rPh>
    <rPh sb="139" eb="141">
      <t xml:space="preserve">サンショウ </t>
    </rPh>
    <phoneticPr fontId="3"/>
  </si>
  <si>
    <t xml:space="preserve">
入力必須項目の場合、ラベルの一部として「必須」と明記する。
※ 実装にあたっては label 要素に含める。（達成基準 1.3.1 参照）
</t>
    <rPh sb="0" eb="4">
      <t xml:space="preserve">ニュウリョクヒッス </t>
    </rPh>
    <rPh sb="4" eb="6">
      <t xml:space="preserve">コウモク </t>
    </rPh>
    <rPh sb="14" eb="16">
      <t xml:space="preserve">イチブトシテ </t>
    </rPh>
    <rPh sb="20" eb="22">
      <t xml:space="preserve">ヒッストカカレテイル </t>
    </rPh>
    <rPh sb="24" eb="26">
      <t xml:space="preserve">メイキ </t>
    </rPh>
    <rPh sb="51" eb="52">
      <t xml:space="preserve">フクメル </t>
    </rPh>
    <phoneticPr fontId="3"/>
  </si>
  <si>
    <t xml:space="preserve">
フォームの入力要素に対して補足の指示（入力フォーマットなど）がある場合は、隣接する位置に記述する。
※ 実装にあたっては aria-describedby 属性を用いる。（達成基準 1.3.1 参照）
</t>
    <rPh sb="0" eb="2">
      <t xml:space="preserve">トクテイノ </t>
    </rPh>
    <rPh sb="13" eb="15">
      <t xml:space="preserve">ホソクセツメイ </t>
    </rPh>
    <rPh sb="16" eb="18">
      <t xml:space="preserve">シジ </t>
    </rPh>
    <rPh sb="37" eb="39">
      <t xml:space="preserve">リンセツスル </t>
    </rPh>
    <rPh sb="41" eb="43">
      <t xml:space="preserve">イチニ </t>
    </rPh>
    <rPh sb="44" eb="46">
      <t xml:space="preserve">キジュツスル </t>
    </rPh>
    <rPh sb="53" eb="55">
      <t xml:space="preserve">ジッソウニアタッテハ </t>
    </rPh>
    <rPh sb="79" eb="81">
      <t xml:space="preserve">ゾクセイヲ </t>
    </rPh>
    <rPh sb="82" eb="83">
      <t xml:space="preserve">モチイル </t>
    </rPh>
    <phoneticPr fontId="3"/>
  </si>
  <si>
    <t xml:space="preserve">
複数のラジオボタンやチェックボックスをグループとしてまとめる場合は、そのグループを束ねるラベルを記述する。
※ 実装にあたっては fieldset 要素および legend 要素を用いる。（達成基準 1.3.1 参照）
</t>
    <rPh sb="0" eb="2">
      <t xml:space="preserve">フクスウ </t>
    </rPh>
    <rPh sb="41" eb="42">
      <t xml:space="preserve">タバネル </t>
    </rPh>
    <rPh sb="48" eb="50">
      <t xml:space="preserve">キジュツスル </t>
    </rPh>
    <rPh sb="57" eb="59">
      <t xml:space="preserve">ジッソウニアタッテハ </t>
    </rPh>
    <rPh sb="88" eb="90">
      <t xml:space="preserve">ヨウソヲ </t>
    </rPh>
    <rPh sb="91" eb="92">
      <t xml:space="preserve">モチイル </t>
    </rPh>
    <phoneticPr fontId="3"/>
  </si>
  <si>
    <t>3.3.3
エラー修正の提案
[AA]</t>
    <phoneticPr fontId="4"/>
  </si>
  <si>
    <t>利用者がフォームに入力して送信した情報に不備がある場合、どのように修正すればよいかが明確に提示される。</t>
    <phoneticPr fontId="4"/>
  </si>
  <si>
    <t xml:space="preserve">
不備があるフォーム入力要素に対して、具体的に、どのように修正すればよいかを提示する。
たとえば、以下の方法など。
・入力が必須であることの説明
・入力フォーマットの説明（および例示）
・入力値の範囲や制約の説明
・修正候補の提示
</t>
    <rPh sb="49" eb="51">
      <t xml:space="preserve">イカノ </t>
    </rPh>
    <rPh sb="52" eb="54">
      <t xml:space="preserve">ホウホウ </t>
    </rPh>
    <phoneticPr fontId="4"/>
  </si>
  <si>
    <t>3.3.4
誤り防止（法的、金融、データ）
[AA]</t>
    <phoneticPr fontId="4"/>
  </si>
  <si>
    <t>法律行為、金融取引、利用者自身の重要なデータの編集、試験の解答送信にあたっては、取り消し、確認、修正ができる。</t>
    <rPh sb="10" eb="15">
      <t xml:space="preserve">リヨウシャジシンガ </t>
    </rPh>
    <rPh sb="16" eb="18">
      <t xml:space="preserve">ジュウヨウナ </t>
    </rPh>
    <rPh sb="26" eb="28">
      <t xml:space="preserve">シケンノ </t>
    </rPh>
    <rPh sb="29" eb="33">
      <t xml:space="preserve">カイトウソウシン </t>
    </rPh>
    <rPh sb="40" eb="41">
      <t xml:space="preserve">トリケシ </t>
    </rPh>
    <rPh sb="45" eb="47">
      <t xml:space="preserve">カクニン </t>
    </rPh>
    <phoneticPr fontId="3"/>
  </si>
  <si>
    <t xml:space="preserve">
法律行為（契約など）、金融取引（購入や送金など）、利用者自身の重要なデータ（個人情報など）の編集、試験の解答送信など、重大な結果につながる恐れのある情報のやりとりにおいては、以下のいずれかを可能にする。
・送信の取り消し、または修正。
・入力時の、エラーチェックと修正。
・送信前の、入力情報の確認と修正。
</t>
    <rPh sb="25" eb="28">
      <t xml:space="preserve">リヨウシャ </t>
    </rPh>
    <rPh sb="28" eb="30">
      <t xml:space="preserve">ジシンガ </t>
    </rPh>
    <rPh sb="31" eb="33">
      <t xml:space="preserve">ジュウヨウナ </t>
    </rPh>
    <rPh sb="42" eb="46">
      <t xml:space="preserve">コジンジョウホウ </t>
    </rPh>
    <rPh sb="49" eb="51">
      <t xml:space="preserve">シケンノ </t>
    </rPh>
    <rPh sb="52" eb="56">
      <t xml:space="preserve">カイトウソウシン </t>
    </rPh>
    <rPh sb="69" eb="70">
      <t xml:space="preserve">オソレ </t>
    </rPh>
    <rPh sb="95" eb="97">
      <t xml:space="preserve">カノウニスル </t>
    </rPh>
    <phoneticPr fontId="3"/>
  </si>
  <si>
    <t>3.3.7
冗長な入力項目
[A]
※ WCAG 2.2 新規達成基準</t>
  </si>
  <si>
    <t>同一セッションにおいて、利用者が一度入力した情報は、以後、自動的に再入力できる、あるいは選択によって再入力できる。
※ ただし、手動での再入力が機能上またはセキュリティ上、必要不可欠である場合や、入力された情報が無効である場合は除く。</t>
    <rPh sb="12" eb="15">
      <t xml:space="preserve">リヨウシャ </t>
    </rPh>
    <phoneticPr fontId="3"/>
  </si>
  <si>
    <t xml:space="preserve">
同一セッションにおいて、利用者が一度入力した情報は、以下のいずれかによって、同じ入力を繰り返さなくても済むようにする。
・自動的に再入力できる（自動的な再入力は、あくまでもウェブサイト側に保存された情報を用いる。ブラウザ側の autocomplete では、この達成基準を満たすことにはならない）。
・選択によって再入力できる（選択による再入力の例としては、ドロップダウンからの選択、EC 決済の「請求先住所は配送先と同じ」にチェックを入れる/入れないの選択、同じページ上にある入力済情報（テキスト）を選択してのコピー＆ペースト入力、などがある）。
</t>
    <rPh sb="26" eb="28">
      <t xml:space="preserve">イカノ </t>
    </rPh>
    <rPh sb="38" eb="39">
      <t xml:space="preserve">オナジ </t>
    </rPh>
    <rPh sb="40" eb="42">
      <t xml:space="preserve">ニュウリョクヲ </t>
    </rPh>
    <rPh sb="43" eb="44">
      <t xml:space="preserve">クリカエサナクテモ </t>
    </rPh>
    <rPh sb="51" eb="52">
      <t xml:space="preserve">スム </t>
    </rPh>
    <rPh sb="62" eb="65">
      <t xml:space="preserve">ジドウテキニ </t>
    </rPh>
    <rPh sb="66" eb="69">
      <t xml:space="preserve">サイニュウリョク </t>
    </rPh>
    <rPh sb="150" eb="152">
      <t xml:space="preserve">センタクニヨッテ </t>
    </rPh>
    <rPh sb="156" eb="159">
      <t xml:space="preserve">サイニュウリョク </t>
    </rPh>
    <phoneticPr fontId="3"/>
  </si>
  <si>
    <t>3.3.8
アクセシブルな認証（最低限）
[AA]
※ WCAG 2.2 新規達成基準</t>
    <phoneticPr fontId="4"/>
  </si>
  <si>
    <t>認証プロセスにおいて、利用者に「認知機能テスト」（パスワードを記憶する、パズルを解く、など）を強要しない。</t>
    <rPh sb="11" eb="14">
      <t xml:space="preserve">リヨウシャニ </t>
    </rPh>
    <rPh sb="25" eb="27">
      <t xml:space="preserve">キョウヨウ </t>
    </rPh>
    <phoneticPr fontId="3"/>
  </si>
  <si>
    <t xml:space="preserve">
ログインなどの認証において、利用者に認知負荷がかかる「思い出す」「解く」「書き写す」を要求しないようにする。
たとえば、以下の方法など。
・パスワードは、パスワードマネージャーからのコピー＆ペーストを受け入れるようにする。
・ワンタイムパスワードは、「書き写す」作業をすることなく、コピー＆ペーストや自動入力などができるようにする。
・利用者の電子メールや SMS に、1回限り有効なリンクを送信し、それをクリックして認証できるようにする。
・CAPTCHA のように「（問題を）解く」ような作業は、解かなくても済むような代替手段を提供する。または、一般的な物体（たとえば「花」写真）や利用者個人に特有のものを認識させるようにする。
・WebAuthn や OAuth を介して認証できるようにする。
</t>
    <rPh sb="14" eb="17">
      <t xml:space="preserve">リヨウシャ </t>
    </rPh>
    <rPh sb="61" eb="63">
      <t xml:space="preserve">イカノ </t>
    </rPh>
    <rPh sb="64" eb="66">
      <t xml:space="preserve">ホウホウ </t>
    </rPh>
    <rPh sb="132" eb="134">
      <t xml:space="preserve">サギョウヲ </t>
    </rPh>
    <rPh sb="169" eb="172">
      <t xml:space="preserve">リヨウシャ </t>
    </rPh>
    <rPh sb="280" eb="282">
      <t xml:space="preserve">ブッタイ </t>
    </rPh>
    <rPh sb="290" eb="292">
      <t xml:space="preserve">シャシン </t>
    </rPh>
    <rPh sb="294" eb="297">
      <t xml:space="preserve">リヨウシャ </t>
    </rPh>
    <phoneticPr fontId="3"/>
  </si>
  <si>
    <t>堅牢</t>
    <rPh sb="0" eb="2">
      <t xml:space="preserve">ケンロウ </t>
    </rPh>
    <phoneticPr fontId="4"/>
  </si>
  <si>
    <t>4.1　互換性</t>
    <phoneticPr fontId="4"/>
  </si>
  <si>
    <t>4.1.2
名前（name）・役割（role）・値（value）
[A]</t>
    <phoneticPr fontId="4"/>
  </si>
  <si>
    <t>利用者によるインタラクションが可能な要素には、支援技術が機械的に解釈できる形で名前（name）、役割（role）、値（value）が備わっていて、 動的な状態の変化も含めて、利用者が理解できる。</t>
    <rPh sb="0" eb="1">
      <t xml:space="preserve">リヨウシャニ </t>
    </rPh>
    <rPh sb="15" eb="17">
      <t xml:space="preserve">カノウナ </t>
    </rPh>
    <rPh sb="18" eb="20">
      <t xml:space="preserve">ヨウソ </t>
    </rPh>
    <rPh sb="37" eb="38">
      <t xml:space="preserve">カタチデ </t>
    </rPh>
    <rPh sb="39" eb="41">
      <t xml:space="preserve">ナマエ </t>
    </rPh>
    <rPh sb="66" eb="67">
      <t xml:space="preserve">ソナワッテイテ </t>
    </rPh>
    <rPh sb="74" eb="76">
      <t xml:space="preserve">ドウテキナ </t>
    </rPh>
    <rPh sb="77" eb="79">
      <t xml:space="preserve">ジョウタイ </t>
    </rPh>
    <rPh sb="87" eb="90">
      <t xml:space="preserve">リヨウシャガ </t>
    </rPh>
    <rPh sb="91" eb="93">
      <t xml:space="preserve">リカイデキル </t>
    </rPh>
    <phoneticPr fontId="3"/>
  </si>
  <si>
    <t>4.1.3
ステータスメッセージ
[AA]</t>
  </si>
  <si>
    <t>状態を伝えるメッセージは、支援技術が機械的に解釈でき、フォーカスが当たっていなくても適時、利用者に伝達される。</t>
    <rPh sb="0" eb="2">
      <t xml:space="preserve">ジョウタイヲ </t>
    </rPh>
    <rPh sb="3" eb="4">
      <t xml:space="preserve">ツタエル </t>
    </rPh>
    <rPh sb="13" eb="16">
      <t xml:space="preserve">テキジテキニ </t>
    </rPh>
    <rPh sb="36" eb="37">
      <t xml:space="preserve">アタッテイナクテモ </t>
    </rPh>
    <rPh sb="45" eb="48">
      <t xml:space="preserve">リヨウシャニ </t>
    </rPh>
    <rPh sb="49" eb="51">
      <t xml:space="preserve">デンタツ </t>
    </rPh>
    <phoneticPr fontId="3"/>
  </si>
  <si>
    <t xml:space="preserve">
状態を伝えるメッセージ（処理の正常終了、エラーの発生、その他の状態変化の説明）を、適切なタイミングで提示する。かつ、そのメッセージにフォーカスが当たっていなくても、適時、支援技術の利用者にメッセージが伝達されるように、たとえば以下の実装をする。
・role="alert"（または aria-live="assertive"）: メッセージを伝えるタイミングが、即座である必要がある場合（警告やエラーなど）。
・role="status"（または aria-live="polite"）: メッセージを伝えるタイミングが、利用者の操作が一区切りついたところでもよい場合 (状態の変化など)。
</t>
    <rPh sb="0" eb="2">
      <t xml:space="preserve">ジョウタイ </t>
    </rPh>
    <rPh sb="3" eb="4">
      <t xml:space="preserve">ツタエル </t>
    </rPh>
    <rPh sb="12" eb="14">
      <t xml:space="preserve">テキセツナ </t>
    </rPh>
    <rPh sb="21" eb="23">
      <t xml:space="preserve">テイジスル </t>
    </rPh>
    <rPh sb="27" eb="29">
      <t xml:space="preserve">ショリノ </t>
    </rPh>
    <rPh sb="30" eb="32">
      <t xml:space="preserve">セイジョウ </t>
    </rPh>
    <rPh sb="32" eb="34">
      <t xml:space="preserve">シュウリョウ </t>
    </rPh>
    <rPh sb="36" eb="38">
      <t xml:space="preserve">セツメイ </t>
    </rPh>
    <rPh sb="42" eb="44">
      <t xml:space="preserve">ハッセイ </t>
    </rPh>
    <rPh sb="49" eb="51">
      <t xml:space="preserve">ジョウタイノヘンカ </t>
    </rPh>
    <rPh sb="72" eb="73">
      <t xml:space="preserve">アタッテイナクテモ </t>
    </rPh>
    <rPh sb="82" eb="84">
      <t xml:space="preserve">テキジ </t>
    </rPh>
    <rPh sb="85" eb="89">
      <t xml:space="preserve">シエンギジュツノ </t>
    </rPh>
    <rPh sb="90" eb="93">
      <t xml:space="preserve">リヨウシャニ </t>
    </rPh>
    <rPh sb="100" eb="102">
      <t xml:space="preserve">デンタツサレルヨウニ </t>
    </rPh>
    <rPh sb="113" eb="115">
      <t xml:space="preserve">イカヲジッソウスル </t>
    </rPh>
    <rPh sb="172" eb="173">
      <t xml:space="preserve">ツタエル </t>
    </rPh>
    <rPh sb="182" eb="184">
      <t xml:space="preserve">ソクザニ </t>
    </rPh>
    <rPh sb="187" eb="189">
      <t xml:space="preserve">ヒツヨウガアル </t>
    </rPh>
    <rPh sb="192" eb="194">
      <t xml:space="preserve">バアイ </t>
    </rPh>
    <rPh sb="248" eb="250">
      <t xml:space="preserve">デンタツガ </t>
    </rPh>
    <rPh sb="252" eb="253">
      <t xml:space="preserve">ツタエル </t>
    </rPh>
    <rPh sb="258" eb="261">
      <t xml:space="preserve">リヨウシャノ </t>
    </rPh>
    <rPh sb="262" eb="264">
      <t xml:space="preserve">ソウサガ </t>
    </rPh>
    <rPh sb="265" eb="268">
      <t xml:space="preserve">ヒトクギリ </t>
    </rPh>
    <rPh sb="279" eb="281">
      <t xml:space="preserve">バアイ </t>
    </rPh>
    <rPh sb="283" eb="285">
      <t xml:space="preserve">ジョウタイノ </t>
    </rPh>
    <rPh sb="286" eb="288">
      <t xml:space="preserve">ヘンカ </t>
    </rPh>
    <phoneticPr fontId="3"/>
  </si>
  <si>
    <t>項目一覧（AEMを使用しない場合）</t>
    <rPh sb="0" eb="2">
      <t xml:space="preserve">コウモク </t>
    </rPh>
    <rPh sb="2" eb="4">
      <t xml:space="preserve">イチラン </t>
    </rPh>
    <rPh sb="8" eb="10">
      <t xml:space="preserve">シヨウジ </t>
    </rPh>
    <phoneticPr fontId="4"/>
  </si>
  <si>
    <t>対応指標の分類</t>
    <rPh sb="0" eb="4">
      <t xml:space="preserve">タイオウシヒョウノ </t>
    </rPh>
    <rPh sb="5" eb="7">
      <t xml:space="preserve">ブンルイ </t>
    </rPh>
    <phoneticPr fontId="4"/>
  </si>
  <si>
    <t>コンテンツ作成</t>
  </si>
  <si>
    <t xml:space="preserve">
動画コンテンツ（音声＋映像）の場合、見えない/見えづらい利用者に対して、映像の内容を説明した音声解説を提供する。
音声解説の提供方法には以下があり、いずれを採用してもよい。
・音声解説を含んだ副音声トラックを追加する。
・動画の音声解説付きバージョンを制作する。（例：「花王アクセシビリティ対応チェックシートマニュアル」のリソース・参考情報を参照）
</t>
    <rPh sb="15" eb="17">
      <t xml:space="preserve">バアイ </t>
    </rPh>
    <rPh sb="18" eb="20">
      <t xml:space="preserve">シカク </t>
    </rPh>
    <rPh sb="28" eb="31">
      <t xml:space="preserve">リヨウシャ </t>
    </rPh>
    <rPh sb="32" eb="33">
      <t xml:space="preserve">タイシテ </t>
    </rPh>
    <rPh sb="35" eb="36">
      <t xml:space="preserve">セツメイシタ </t>
    </rPh>
    <rPh sb="50" eb="54">
      <t xml:space="preserve">オンセイカイセツノ </t>
    </rPh>
    <rPh sb="55" eb="57">
      <t xml:space="preserve">テイキョウ </t>
    </rPh>
    <rPh sb="57" eb="59">
      <t xml:space="preserve">ホウホウニハ </t>
    </rPh>
    <rPh sb="61" eb="63">
      <t xml:space="preserve">イカノ </t>
    </rPh>
    <rPh sb="71" eb="73">
      <t xml:space="preserve">サイヨウシテモヨイ </t>
    </rPh>
    <rPh sb="82" eb="86">
      <t xml:space="preserve">オンセイカイセツヲ </t>
    </rPh>
    <rPh sb="89" eb="92">
      <t xml:space="preserve">フクオンセイ </t>
    </rPh>
    <rPh sb="97" eb="99">
      <t xml:space="preserve">ツイカスル </t>
    </rPh>
    <rPh sb="104" eb="106">
      <t xml:space="preserve">ドウガノ </t>
    </rPh>
    <rPh sb="107" eb="112">
      <t xml:space="preserve">オンセイカイセツツキ </t>
    </rPh>
    <rPh sb="119" eb="121">
      <t xml:space="preserve">セイサクスル </t>
    </rPh>
    <rPh sb="133" eb="134">
      <t xml:space="preserve">レイ </t>
    </rPh>
    <rPh sb="137" eb="139">
      <t xml:space="preserve">カオウ </t>
    </rPh>
    <rPh sb="140" eb="141">
      <t xml:space="preserve">ヒトニ </t>
    </rPh>
    <rPh sb="146" eb="150">
      <t xml:space="preserve">ジョウホウハッシン </t>
    </rPh>
    <rPh sb="151" eb="153">
      <t xml:space="preserve">カクチョウ </t>
    </rPh>
    <rPh sb="153" eb="157">
      <t>JUKEBOX</t>
    </rPh>
    <rPh sb="157" eb="158">
      <t xml:space="preserve">バン </t>
    </rPh>
    <phoneticPr fontId="3"/>
  </si>
  <si>
    <t>文字情報以外で、利用者が視覚的に情報を識別する箇所の色は、背景色に対して、十分なコントラストがある。</t>
    <rPh sb="0" eb="4">
      <t xml:space="preserve">モジジョウホウ </t>
    </rPh>
    <rPh sb="4" eb="6">
      <t xml:space="preserve">イガイノ </t>
    </rPh>
    <rPh sb="7" eb="11">
      <t xml:space="preserve">モジジョウホウ </t>
    </rPh>
    <rPh sb="11" eb="13">
      <t xml:space="preserve">イガイノ </t>
    </rPh>
    <rPh sb="15" eb="17">
      <t xml:space="preserve">モジ </t>
    </rPh>
    <rPh sb="17" eb="19">
      <t xml:space="preserve">ジョウホウ </t>
    </rPh>
    <rPh sb="19" eb="22">
      <t xml:space="preserve">シカクテキニ </t>
    </rPh>
    <rPh sb="23" eb="25">
      <t xml:space="preserve">イガイノ </t>
    </rPh>
    <rPh sb="27" eb="28">
      <t xml:space="preserve">リヨウシャガ </t>
    </rPh>
    <rPh sb="28" eb="31">
      <t xml:space="preserve">ハイケイショク </t>
    </rPh>
    <rPh sb="36" eb="38">
      <t xml:space="preserve">ジュウブンナ </t>
    </rPh>
    <phoneticPr fontId="3"/>
  </si>
  <si>
    <t xml:space="preserve">
利用者によるインタラクションが可能な要素 (リンク、ボタン、フォーム入力要素、など) に対して、適切な HTML の要素または WAI-ARIA の属性を用いて、アクセシブルな名前（accessible name）および役割（role）を付与し、状態（state）ならびに特性（property）の値（value）を実装する。
※ アクセシブルな名前（accessible name）とは、支援技術が機械的に解釈できる名前を指す。たとえば a 要素や button 要素のテキスト、フォーム入力要素に紐づいた label 要素のテキスト、select 要素の option 要素のテキスト、画像の alt 属性値、アイコンの aria-label 属性値、などが含まれる。
※ 役割（roles）には、ランドマーク（landmark roles）、文書構造（document structure roles）、ウィジェット（widget roles）、ライブリージョン（live region roles）などがある。
※ 状態（states）には、たとえば aria-expanded、aria-hidden、aria-invalid、aria-selected などがある。
※ 特性（properties）には、たとえば aria-controls、aria-describedby、aria-label、aria-labelledby などがある。
※ 利用者によるインタラクションが可能な要素に対しては、キーボード操作によるフォーカス管理も併せて設計、実装する必要がある（HTML ネイティブの要素を用いない場合）。
</t>
    <rPh sb="44" eb="45">
      <t xml:space="preserve">タイシテ </t>
    </rPh>
    <rPh sb="48" eb="50">
      <t xml:space="preserve">テキセツナ </t>
    </rPh>
    <rPh sb="58" eb="60">
      <t xml:space="preserve">ヨウソ </t>
    </rPh>
    <rPh sb="74" eb="76">
      <t xml:space="preserve">ゾクセイヲ </t>
    </rPh>
    <rPh sb="77" eb="78">
      <t xml:space="preserve">モチイテ </t>
    </rPh>
    <rPh sb="110" eb="112">
      <t xml:space="preserve">ヤクワリ </t>
    </rPh>
    <rPh sb="119" eb="121">
      <t xml:space="preserve">フヨシ </t>
    </rPh>
    <rPh sb="123" eb="125">
      <t xml:space="preserve">ジョウタイ </t>
    </rPh>
    <rPh sb="136" eb="138">
      <t xml:space="preserve">トクセイ </t>
    </rPh>
    <rPh sb="149" eb="150">
      <t xml:space="preserve">アタイヲ </t>
    </rPh>
    <rPh sb="158" eb="160">
      <t xml:space="preserve">ジッソウスル </t>
    </rPh>
    <rPh sb="213" eb="214">
      <t xml:space="preserve">サス </t>
    </rPh>
    <rPh sb="288" eb="290">
      <t xml:space="preserve">ヨウソ </t>
    </rPh>
    <rPh sb="340" eb="342">
      <t xml:space="preserve">ヤクワリ </t>
    </rPh>
    <rPh sb="375" eb="379">
      <t xml:space="preserve">ブンショコウゾウ </t>
    </rPh>
    <rPh sb="463" eb="465">
      <t xml:space="preserve">ジョウタイ </t>
    </rPh>
    <rPh sb="543" eb="545">
      <t xml:space="preserve">トクセイ </t>
    </rPh>
    <rPh sb="632" eb="635">
      <t xml:space="preserve">リヨウシャニヨル </t>
    </rPh>
    <rPh sb="647" eb="649">
      <t xml:space="preserve">カノウナ </t>
    </rPh>
    <rPh sb="650" eb="652">
      <t xml:space="preserve">ヨウソ </t>
    </rPh>
    <rPh sb="673" eb="675">
      <t xml:space="preserve">カンリ </t>
    </rPh>
    <rPh sb="676" eb="677">
      <t xml:space="preserve">アワセテ </t>
    </rPh>
    <rPh sb="679" eb="681">
      <t xml:space="preserve">セッケイ </t>
    </rPh>
    <rPh sb="682" eb="684">
      <t xml:space="preserve">ジッソウ </t>
    </rPh>
    <rPh sb="686" eb="688">
      <t xml:space="preserve">ヒツヨウガアル </t>
    </rPh>
    <rPh sb="703" eb="705">
      <t xml:space="preserve">ヨウソヲ </t>
    </rPh>
    <rPh sb="706" eb="707">
      <t xml:space="preserve">モチイナイ </t>
    </rPh>
    <rPh sb="710" eb="712">
      <t xml:space="preserve">バアイ </t>
    </rPh>
    <phoneticPr fontId="3"/>
  </si>
  <si>
    <t>AEM使用</t>
    <rPh sb="3" eb="5">
      <t>シヨウ</t>
    </rPh>
    <phoneticPr fontId="4"/>
  </si>
  <si>
    <t>AEM未使用</t>
    <rPh sb="3" eb="4">
      <t>ミ</t>
    </rPh>
    <rPh sb="4" eb="6">
      <t>シヨウ</t>
    </rPh>
    <phoneticPr fontId="4"/>
  </si>
  <si>
    <t>フラグ</t>
    <phoneticPr fontId="4"/>
  </si>
  <si>
    <t>設計・コンテンツ作成</t>
    <rPh sb="0" eb="2">
      <t>セッケイ</t>
    </rPh>
    <rPh sb="8" eb="10">
      <t xml:space="preserve">サクセイ </t>
    </rPh>
    <phoneticPr fontId="4"/>
  </si>
  <si>
    <t>ビジュアルUIデザイン</t>
  </si>
  <si>
    <t>母数</t>
    <rPh sb="0" eb="2">
      <t>ボスウ</t>
    </rPh>
    <phoneticPr fontId="4"/>
  </si>
  <si>
    <t>○ 満たす</t>
    <phoneticPr fontId="4"/>
  </si>
  <si>
    <t>うち</t>
    <phoneticPr fontId="4"/>
  </si>
  <si>
    <t>○ 満たす（該当要素なし）</t>
  </si>
  <si>
    <t>Ⅱ</t>
    <phoneticPr fontId="4"/>
  </si>
  <si>
    <t>× 満たさない</t>
    <phoneticPr fontId="4"/>
  </si>
  <si>
    <t>Ⅲ</t>
    <phoneticPr fontId="4"/>
  </si>
  <si>
    <t>すべてチェック済み</t>
    <rPh sb="7" eb="8">
      <t>ズ</t>
    </rPh>
    <phoneticPr fontId="4"/>
  </si>
  <si>
    <t>満たさない</t>
    <rPh sb="0" eb="1">
      <t>ミ</t>
    </rPh>
    <phoneticPr fontId="4"/>
  </si>
  <si>
    <t>空白セル</t>
    <rPh sb="0" eb="2">
      <t>クウハク</t>
    </rPh>
    <phoneticPr fontId="4"/>
  </si>
  <si>
    <r>
      <rPr>
        <b/>
        <sz val="12"/>
        <color rgb="FF000000"/>
        <rFont val="メイリオ"/>
        <family val="2"/>
        <charset val="128"/>
      </rPr>
      <t xml:space="preserve">2.4.11
隠されないフォーカス (最低限)
[AA]
※ </t>
    </r>
    <r>
      <rPr>
        <b/>
        <sz val="12"/>
        <rFont val="メイリオ"/>
        <family val="2"/>
        <charset val="128"/>
      </rPr>
      <t>WCAG 2.2 新規達成基準</t>
    </r>
    <phoneticPr fontId="3"/>
  </si>
  <si>
    <t>初版（v1.0）配布</t>
    <phoneticPr fontId="4"/>
  </si>
  <si>
    <r>
      <rPr>
        <b/>
        <sz val="12"/>
        <color theme="1"/>
        <rFont val="Meiryo"/>
        <family val="2"/>
        <charset val="128"/>
      </rPr>
      <t>第二版（v2.0）作成</t>
    </r>
    <r>
      <rPr>
        <sz val="12"/>
        <color theme="1"/>
        <rFont val="Meiryo"/>
        <family val="2"/>
        <charset val="128"/>
      </rPr>
      <t xml:space="preserve"> </t>
    </r>
    <rPh sb="0" eb="3">
      <t xml:space="preserve">ダイニハン </t>
    </rPh>
    <rPh sb="9" eb="11">
      <t xml:space="preserve">サクセイ </t>
    </rPh>
    <phoneticPr fontId="11"/>
  </si>
  <si>
    <t>第三版（v2.1）作成</t>
    <rPh sb="0" eb="3">
      <t xml:space="preserve">ダイニハン </t>
    </rPh>
    <phoneticPr fontId="11"/>
  </si>
  <si>
    <t>第四版（v3.0）作成</t>
    <rPh sb="0" eb="3">
      <t xml:space="preserve">ダイニハン </t>
    </rPh>
    <phoneticPr fontId="11"/>
  </si>
  <si>
    <t>第五版（v3.1）作成</t>
    <rPh sb="0" eb="1">
      <t>ダイ</t>
    </rPh>
    <rPh sb="2" eb="3">
      <t>バン</t>
    </rPh>
    <rPh sb="9" eb="11">
      <t>サクセイ</t>
    </rPh>
    <phoneticPr fontId="4"/>
  </si>
  <si>
    <t>第六版（v4.0）作成</t>
    <rPh sb="0" eb="3">
      <t xml:space="preserve">ダイニハン </t>
    </rPh>
    <phoneticPr fontId="11"/>
  </si>
  <si>
    <t>花王グループは、WCAG 2.2 レベルAAをウェブサイトのアクセシビリティ品質基準目標に定めています。WCAGは、W3Cが勧告している、ウェブコンテンツをよりアクセシブルにするためのガイドラインであり、世界各国の技術標準として広く採用されています。本チェックシートは、花王サイト担当及び外部パートナー様が、各制作フェーズで、アクセシビリティ要件を確認するためのもの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</si>
</sst>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2"/>
      <color theme="1"/>
      <name val="游ゴシック"/>
      <family val="2"/>
      <charset val="128"/>
      <scheme val="minor"/>
    </font>
    <font>
      <sz val="12"/>
      <color theme="1"/>
      <name val="Meiryo"/>
      <family val="2"/>
      <charset val="128"/>
    </font>
    <font>
      <sz val="12"/>
      <color theme="1"/>
      <name val="游ゴシック"/>
      <family val="2"/>
      <charset val="128"/>
      <scheme val="minor"/>
    </font>
    <font>
      <sz val="12"/>
      <color rgb="FFFF0000"/>
      <name val="游ゴシック"/>
      <family val="2"/>
      <charset val="128"/>
      <scheme val="minor"/>
    </font>
    <font>
      <sz val="6"/>
      <name val="游ゴシック"/>
      <family val="2"/>
      <charset val="128"/>
      <scheme val="minor"/>
    </font>
    <font>
      <b/>
      <sz val="24"/>
      <color theme="0"/>
      <name val="游ゴシック"/>
      <family val="2"/>
      <charset val="128"/>
      <scheme val="minor"/>
    </font>
    <font>
      <sz val="12"/>
      <color rgb="FF000000"/>
      <name val="メイリオ"/>
      <family val="2"/>
      <charset val="128"/>
    </font>
    <font>
      <sz val="12"/>
      <color theme="1"/>
      <name val="メイリオ"/>
      <family val="2"/>
      <charset val="128"/>
    </font>
    <font>
      <b/>
      <sz val="12"/>
      <color theme="1"/>
      <name val="メイリオ"/>
      <family val="2"/>
      <charset val="128"/>
    </font>
    <font>
      <b/>
      <sz val="12"/>
      <color theme="0"/>
      <name val="メイリオ"/>
      <family val="2"/>
      <charset val="128"/>
    </font>
    <font>
      <b/>
      <sz val="12"/>
      <color rgb="FF000000"/>
      <name val="メイリオ"/>
      <family val="2"/>
      <charset val="128"/>
    </font>
    <font>
      <sz val="6"/>
      <name val="ＭＳ Ｐゴシック"/>
      <family val="3"/>
      <charset val="128"/>
    </font>
    <font>
      <sz val="16"/>
      <color theme="1"/>
      <name val="游ゴシック"/>
      <family val="3"/>
      <charset val="128"/>
      <scheme val="minor"/>
    </font>
    <font>
      <b/>
      <sz val="16"/>
      <color theme="1"/>
      <name val="メイリオ"/>
      <family val="2"/>
      <charset val="128"/>
    </font>
    <font>
      <sz val="12"/>
      <name val="メイリオ"/>
      <family val="2"/>
      <charset val="128"/>
    </font>
    <font>
      <sz val="12"/>
      <color theme="1" tint="0.499984740745262"/>
      <name val="メイリオ"/>
      <family val="2"/>
      <charset val="128"/>
    </font>
    <font>
      <b/>
      <sz val="12"/>
      <color theme="1" tint="0.249977111117893"/>
      <name val="メイリオ"/>
      <family val="2"/>
      <charset val="128"/>
    </font>
    <font>
      <sz val="16"/>
      <color theme="1"/>
      <name val="メイリオ"/>
      <family val="2"/>
      <charset val="128"/>
    </font>
    <font>
      <sz val="12"/>
      <color theme="0"/>
      <name val="メイリオ"/>
      <family val="2"/>
      <charset val="128"/>
    </font>
    <font>
      <b/>
      <sz val="14"/>
      <color theme="1"/>
      <name val="メイリオ"/>
      <family val="2"/>
      <charset val="128"/>
    </font>
    <font>
      <b/>
      <sz val="16"/>
      <color theme="0"/>
      <name val="メイリオ"/>
      <family val="2"/>
      <charset val="128"/>
    </font>
    <font>
      <b/>
      <sz val="18"/>
      <color theme="0"/>
      <name val="メイリオ"/>
      <family val="2"/>
      <charset val="128"/>
    </font>
    <font>
      <sz val="14"/>
      <color theme="1"/>
      <name val="メイリオ"/>
      <family val="2"/>
      <charset val="128"/>
    </font>
    <font>
      <sz val="14"/>
      <color theme="1"/>
      <name val="游ゴシック"/>
      <family val="2"/>
      <charset val="128"/>
      <scheme val="minor"/>
    </font>
    <font>
      <sz val="14"/>
      <color theme="0"/>
      <name val="メイリオ"/>
      <family val="2"/>
      <charset val="128"/>
    </font>
    <font>
      <sz val="12"/>
      <color theme="1" tint="0.34998626667073579"/>
      <name val="メイリオ"/>
      <family val="2"/>
      <charset val="128"/>
    </font>
    <font>
      <b/>
      <sz val="24"/>
      <color theme="0"/>
      <name val="メイリオ"/>
      <family val="2"/>
      <charset val="128"/>
    </font>
    <font>
      <b/>
      <sz val="12"/>
      <color theme="1"/>
      <name val="Meiryo"/>
      <family val="2"/>
      <charset val="128"/>
    </font>
    <font>
      <b/>
      <sz val="20"/>
      <color rgb="FF215F9A"/>
      <name val="Meiryo"/>
      <family val="2"/>
      <charset val="128"/>
    </font>
    <font>
      <u/>
      <sz val="12"/>
      <color theme="10"/>
      <name val="游ゴシック"/>
      <family val="2"/>
      <charset val="128"/>
      <scheme val="minor"/>
    </font>
    <font>
      <b/>
      <sz val="14"/>
      <color theme="0"/>
      <name val="メイリオ"/>
      <family val="2"/>
      <charset val="128"/>
    </font>
    <font>
      <sz val="12"/>
      <color rgb="FFFF0000"/>
      <name val="メイリオ"/>
      <family val="3"/>
      <charset val="128"/>
    </font>
    <font>
      <sz val="12"/>
      <name val="メイリオ"/>
      <family val="3"/>
      <charset val="128"/>
    </font>
    <font>
      <sz val="12"/>
      <color theme="1"/>
      <name val="メイリオ"/>
      <family val="3"/>
      <charset val="128"/>
    </font>
    <font>
      <b/>
      <sz val="14"/>
      <name val="メイリオ"/>
      <family val="2"/>
      <charset val="128"/>
    </font>
    <font>
      <b/>
      <sz val="12"/>
      <color theme="1"/>
      <name val="メイリオ"/>
      <family val="3"/>
      <charset val="128"/>
    </font>
    <font>
      <b/>
      <sz val="12"/>
      <name val="メイリオ"/>
      <family val="3"/>
      <charset val="128"/>
    </font>
    <font>
      <b/>
      <sz val="12"/>
      <name val="メイリオ"/>
      <family val="2"/>
      <charset val="128"/>
    </font>
    <font>
      <u/>
      <sz val="12"/>
      <color theme="3" tint="0.249977111117893"/>
      <name val="游ゴシック"/>
      <family val="2"/>
      <charset val="128"/>
      <scheme val="minor"/>
    </font>
    <font>
      <b/>
      <sz val="18"/>
      <color theme="1"/>
      <name val="メイリオ"/>
      <family val="2"/>
      <charset val="128"/>
    </font>
    <font>
      <sz val="12"/>
      <color theme="1" tint="0.249977111117893"/>
      <name val="メイリオ"/>
      <family val="3"/>
      <charset val="128"/>
    </font>
    <font>
      <sz val="14"/>
      <color rgb="FFFF0000"/>
      <name val="メイリオ"/>
      <family val="2"/>
      <charset val="128"/>
    </font>
    <font>
      <b/>
      <sz val="12"/>
      <color rgb="FF6A43A0"/>
      <name val="メイリオ"/>
      <family val="2"/>
      <charset val="128"/>
    </font>
    <font>
      <sz val="12"/>
      <color rgb="FF000000"/>
      <name val="游ゴシック"/>
      <family val="3"/>
      <charset val="128"/>
      <scheme val="minor"/>
    </font>
    <font>
      <sz val="9"/>
      <color theme="1"/>
      <name val="メイリオ"/>
      <family val="2"/>
      <charset val="128"/>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rgb="FFEDE6FF"/>
        <bgColor indexed="64"/>
      </patternFill>
    </fill>
    <fill>
      <patternFill patternType="solid">
        <fgColor rgb="FF9452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tted">
        <color indexed="64"/>
      </bottom>
      <diagonal/>
    </border>
    <border>
      <left/>
      <right/>
      <top style="thin">
        <color indexed="64"/>
      </top>
      <bottom/>
      <diagonal/>
    </border>
    <border>
      <left/>
      <right/>
      <top/>
      <bottom style="medium">
        <color theme="3" tint="0.249977111117893"/>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diagonal/>
    </border>
  </borders>
  <cellStyleXfs count="3">
    <xf numFmtId="0" fontId="0" fillId="0" borderId="0">
      <alignment vertical="center"/>
    </xf>
    <xf numFmtId="0" fontId="2" fillId="0" borderId="0"/>
    <xf numFmtId="0" fontId="29" fillId="0" borderId="0" applyNumberFormat="0" applyFill="0" applyBorder="0" applyAlignment="0" applyProtection="0">
      <alignment vertical="center"/>
    </xf>
  </cellStyleXfs>
  <cellXfs count="188">
    <xf numFmtId="0" fontId="0" fillId="0" borderId="0" xfId="0">
      <alignment vertical="center"/>
    </xf>
    <xf numFmtId="0" fontId="0" fillId="0" borderId="0" xfId="0" applyAlignment="1">
      <alignment horizontal="center" vertical="center"/>
    </xf>
    <xf numFmtId="0" fontId="5" fillId="0" borderId="0" xfId="1" applyFont="1" applyAlignment="1">
      <alignment horizontal="left" vertical="center" indent="1"/>
    </xf>
    <xf numFmtId="0" fontId="7" fillId="0" borderId="0" xfId="0" applyFont="1">
      <alignment vertical="center"/>
    </xf>
    <xf numFmtId="0" fontId="12" fillId="0" borderId="0" xfId="0" applyFont="1">
      <alignment vertical="center"/>
    </xf>
    <xf numFmtId="0" fontId="13" fillId="4" borderId="0" xfId="0" applyFont="1" applyFill="1">
      <alignment vertical="center"/>
    </xf>
    <xf numFmtId="0" fontId="17" fillId="4" borderId="0" xfId="0" applyFont="1" applyFill="1" applyAlignment="1">
      <alignment vertical="center" wrapText="1"/>
    </xf>
    <xf numFmtId="0" fontId="12" fillId="4" borderId="0" xfId="0" applyFont="1" applyFill="1">
      <alignment vertical="center"/>
    </xf>
    <xf numFmtId="0" fontId="20" fillId="0" borderId="0" xfId="0" applyFont="1" applyAlignment="1">
      <alignment horizontal="left" vertical="center" indent="1"/>
    </xf>
    <xf numFmtId="0" fontId="18" fillId="0" borderId="0" xfId="0" applyFont="1">
      <alignment vertical="center"/>
    </xf>
    <xf numFmtId="0" fontId="22" fillId="0" borderId="3" xfId="0" applyFont="1" applyBorder="1" applyAlignment="1">
      <alignment horizontal="center" vertical="center"/>
    </xf>
    <xf numFmtId="0" fontId="22" fillId="0" borderId="7" xfId="0" applyFont="1" applyBorder="1" applyAlignment="1">
      <alignment horizontal="center" vertical="center"/>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1" xfId="1" applyFont="1" applyBorder="1" applyAlignment="1">
      <alignment horizontal="left" vertical="center" wrapText="1" indent="1"/>
    </xf>
    <xf numFmtId="0" fontId="17" fillId="4" borderId="0" xfId="0" applyFont="1" applyFill="1" applyAlignment="1">
      <alignment horizontal="center" vertical="center" wrapText="1"/>
    </xf>
    <xf numFmtId="0" fontId="18" fillId="0" borderId="0" xfId="0" applyFont="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3" fillId="0" borderId="0" xfId="0" applyFont="1">
      <alignment vertical="center"/>
    </xf>
    <xf numFmtId="0" fontId="7" fillId="0" borderId="0" xfId="0" applyFont="1" applyAlignment="1">
      <alignment horizontal="left" vertical="center" wrapText="1" indent="1"/>
    </xf>
    <xf numFmtId="0" fontId="0" fillId="0" borderId="0" xfId="0" applyAlignment="1">
      <alignment horizontal="left" vertical="center" indent="1"/>
    </xf>
    <xf numFmtId="0" fontId="17" fillId="4" borderId="0" xfId="0" applyFont="1" applyFill="1" applyAlignment="1">
      <alignment horizontal="left" vertical="center" wrapText="1" indent="1"/>
    </xf>
    <xf numFmtId="0" fontId="18" fillId="0" borderId="0" xfId="0" applyFont="1" applyAlignment="1">
      <alignment horizontal="left" vertical="center" indent="1"/>
    </xf>
    <xf numFmtId="0" fontId="7" fillId="0" borderId="0" xfId="0" applyFont="1" applyAlignment="1">
      <alignment horizontal="center" vertical="center" wrapText="1"/>
    </xf>
    <xf numFmtId="0" fontId="22" fillId="0" borderId="0" xfId="0" applyFont="1" applyAlignment="1">
      <alignment horizontal="center" vertical="center"/>
    </xf>
    <xf numFmtId="0" fontId="6" fillId="0" borderId="0" xfId="0" applyFont="1" applyAlignment="1">
      <alignment horizontal="left" vertical="center" wrapText="1" indent="1"/>
    </xf>
    <xf numFmtId="0" fontId="21" fillId="0" borderId="0" xfId="0" applyFont="1" applyAlignment="1">
      <alignment horizontal="left" vertical="center" wrapText="1" indent="1"/>
    </xf>
    <xf numFmtId="0" fontId="24" fillId="0" borderId="0" xfId="0" applyFont="1" applyAlignment="1">
      <alignment horizontal="left" vertical="center" wrapText="1"/>
    </xf>
    <xf numFmtId="0" fontId="24" fillId="0" borderId="0" xfId="0" applyFont="1" applyAlignment="1">
      <alignment horizontal="left" vertical="center" wrapText="1" indent="1"/>
    </xf>
    <xf numFmtId="0" fontId="24" fillId="0" borderId="0" xfId="0" applyFont="1" applyAlignment="1">
      <alignment horizontal="center" vertical="center" wrapText="1"/>
    </xf>
    <xf numFmtId="0" fontId="24" fillId="0" borderId="0" xfId="0" applyFont="1">
      <alignment vertical="center"/>
    </xf>
    <xf numFmtId="0" fontId="22" fillId="0" borderId="9" xfId="0" applyFont="1" applyBorder="1" applyAlignment="1">
      <alignment horizontal="center" vertical="center"/>
    </xf>
    <xf numFmtId="0" fontId="7" fillId="0" borderId="10" xfId="0" applyFont="1" applyBorder="1" applyAlignment="1">
      <alignment horizontal="left" vertical="center" wrapText="1" indent="1"/>
    </xf>
    <xf numFmtId="0" fontId="7" fillId="0" borderId="10" xfId="0" applyFont="1" applyBorder="1" applyAlignment="1">
      <alignment horizontal="center" vertical="center" wrapText="1"/>
    </xf>
    <xf numFmtId="0" fontId="22" fillId="0" borderId="11" xfId="0" applyFont="1" applyBorder="1" applyAlignment="1">
      <alignment horizontal="center" vertical="center"/>
    </xf>
    <xf numFmtId="0" fontId="7" fillId="0" borderId="12" xfId="0" applyFont="1" applyBorder="1" applyAlignment="1">
      <alignment horizontal="left" vertical="center" wrapText="1" indent="1"/>
    </xf>
    <xf numFmtId="0" fontId="7" fillId="0" borderId="12" xfId="0" applyFont="1" applyBorder="1" applyAlignment="1">
      <alignment horizontal="center" vertical="center" wrapText="1"/>
    </xf>
    <xf numFmtId="0" fontId="22" fillId="0" borderId="13" xfId="0" applyFont="1" applyBorder="1" applyAlignment="1">
      <alignment horizontal="center" vertical="center"/>
    </xf>
    <xf numFmtId="0" fontId="7" fillId="0" borderId="14" xfId="0" applyFont="1" applyBorder="1" applyAlignment="1">
      <alignment horizontal="left" vertical="center" wrapText="1" indent="1"/>
    </xf>
    <xf numFmtId="0" fontId="7" fillId="0" borderId="14" xfId="0" applyFont="1" applyBorder="1" applyAlignment="1">
      <alignment horizontal="center" vertical="center" wrapText="1"/>
    </xf>
    <xf numFmtId="0" fontId="22" fillId="0" borderId="15" xfId="0" applyFont="1" applyBorder="1" applyAlignment="1">
      <alignment horizontal="center" vertical="center"/>
    </xf>
    <xf numFmtId="0" fontId="13" fillId="3" borderId="8" xfId="0" applyFont="1" applyFill="1" applyBorder="1" applyAlignment="1">
      <alignment horizontal="centerContinuous" vertical="center"/>
    </xf>
    <xf numFmtId="0" fontId="13" fillId="3" borderId="5" xfId="0" applyFont="1" applyFill="1" applyBorder="1" applyAlignment="1">
      <alignment horizontal="centerContinuous" vertical="center"/>
    </xf>
    <xf numFmtId="0" fontId="13" fillId="3" borderId="7" xfId="0" applyFont="1" applyFill="1" applyBorder="1" applyAlignment="1">
      <alignment horizontal="centerContinuous" vertical="center"/>
    </xf>
    <xf numFmtId="0" fontId="13" fillId="3" borderId="19" xfId="0" applyFont="1" applyFill="1" applyBorder="1" applyAlignment="1">
      <alignment horizontal="centerContinuous" vertical="center"/>
    </xf>
    <xf numFmtId="0" fontId="13" fillId="3" borderId="20" xfId="0" applyFont="1" applyFill="1" applyBorder="1" applyAlignment="1">
      <alignment horizontal="centerContinuous" vertical="center"/>
    </xf>
    <xf numFmtId="0" fontId="14" fillId="0" borderId="1" xfId="0" applyFont="1" applyBorder="1" applyAlignment="1">
      <alignment horizontal="left" vertical="center" wrapText="1" indent="1"/>
    </xf>
    <xf numFmtId="0" fontId="16" fillId="0" borderId="24"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9" fillId="6" borderId="24" xfId="0" applyFont="1" applyFill="1" applyBorder="1" applyAlignment="1">
      <alignment horizontal="center" vertical="center" wrapText="1"/>
    </xf>
    <xf numFmtId="0" fontId="16" fillId="0" borderId="23" xfId="0" applyFont="1" applyBorder="1" applyAlignment="1" applyProtection="1">
      <alignment horizontal="center" vertical="center"/>
      <protection locked="0"/>
    </xf>
    <xf numFmtId="0" fontId="7" fillId="0" borderId="24" xfId="0" applyFont="1" applyBorder="1" applyAlignment="1" applyProtection="1">
      <alignment horizontal="left" vertical="center" wrapText="1" indent="1"/>
      <protection locked="0"/>
    </xf>
    <xf numFmtId="0" fontId="7" fillId="0" borderId="17" xfId="0" applyFont="1" applyBorder="1" applyAlignment="1" applyProtection="1">
      <alignment horizontal="left" vertical="center" wrapText="1" indent="1"/>
      <protection locked="0"/>
    </xf>
    <xf numFmtId="0" fontId="7" fillId="0" borderId="25" xfId="0" applyFont="1" applyBorder="1" applyAlignment="1" applyProtection="1">
      <alignment horizontal="left" vertical="center" wrapText="1" indent="1"/>
      <protection locked="0"/>
    </xf>
    <xf numFmtId="0" fontId="7" fillId="0" borderId="18" xfId="0" applyFont="1" applyBorder="1" applyAlignment="1" applyProtection="1">
      <alignment horizontal="left" vertical="center" wrapText="1" indent="1"/>
      <protection locked="0"/>
    </xf>
    <xf numFmtId="0" fontId="7" fillId="0" borderId="26" xfId="0" applyFont="1" applyBorder="1" applyAlignment="1" applyProtection="1">
      <alignment horizontal="left" vertical="center" wrapText="1" indent="1"/>
      <protection locked="0"/>
    </xf>
    <xf numFmtId="0" fontId="7" fillId="0" borderId="21" xfId="0" applyFont="1" applyBorder="1" applyAlignment="1" applyProtection="1">
      <alignment horizontal="left" vertical="center" wrapText="1" indent="1"/>
      <protection locked="0"/>
    </xf>
    <xf numFmtId="0" fontId="7" fillId="0" borderId="20" xfId="0" applyFont="1" applyBorder="1" applyAlignment="1" applyProtection="1">
      <alignment horizontal="left" vertical="center" wrapText="1" indent="1"/>
      <protection locked="0"/>
    </xf>
    <xf numFmtId="0" fontId="7" fillId="0" borderId="23" xfId="0" applyFont="1" applyBorder="1" applyAlignment="1" applyProtection="1">
      <alignment horizontal="left" vertical="center" wrapText="1" indent="1"/>
      <protection locked="0"/>
    </xf>
    <xf numFmtId="0" fontId="7" fillId="0" borderId="16" xfId="0" applyFont="1" applyBorder="1" applyAlignment="1" applyProtection="1">
      <alignment horizontal="left" vertical="center" wrapText="1" indent="1"/>
      <protection locked="0"/>
    </xf>
    <xf numFmtId="0" fontId="7" fillId="0" borderId="28" xfId="0" applyFont="1" applyBorder="1" applyAlignment="1" applyProtection="1">
      <alignment horizontal="left" vertical="center" wrapText="1" indent="1"/>
      <protection locked="0"/>
    </xf>
    <xf numFmtId="0" fontId="7" fillId="0" borderId="22" xfId="0" applyFont="1" applyBorder="1" applyAlignment="1" applyProtection="1">
      <alignment horizontal="left" vertical="center" wrapText="1" indent="1"/>
      <protection locked="0"/>
    </xf>
    <xf numFmtId="0" fontId="7" fillId="0" borderId="4" xfId="0" applyFont="1" applyBorder="1" applyAlignment="1">
      <alignment horizontal="left" vertical="center" wrapText="1" indent="1"/>
    </xf>
    <xf numFmtId="0" fontId="8" fillId="0" borderId="2" xfId="0" applyFont="1" applyBorder="1" applyAlignment="1">
      <alignment horizontal="left" vertical="center" wrapText="1" indent="1"/>
    </xf>
    <xf numFmtId="0" fontId="26" fillId="7" borderId="0" xfId="1" applyFont="1" applyFill="1" applyAlignment="1">
      <alignment horizontal="left" vertical="center" indent="1"/>
    </xf>
    <xf numFmtId="0" fontId="7" fillId="7" borderId="0" xfId="0" applyFont="1" applyFill="1">
      <alignment vertical="center"/>
    </xf>
    <xf numFmtId="31" fontId="27" fillId="0" borderId="0" xfId="0" applyNumberFormat="1" applyFont="1" applyAlignment="1">
      <alignment horizontal="left" vertical="center"/>
    </xf>
    <xf numFmtId="0" fontId="28" fillId="0" borderId="0" xfId="0" applyFont="1">
      <alignment vertical="center"/>
    </xf>
    <xf numFmtId="0" fontId="7" fillId="0" borderId="31" xfId="0" applyFont="1" applyBorder="1">
      <alignment vertical="center"/>
    </xf>
    <xf numFmtId="0" fontId="29" fillId="0" borderId="0" xfId="2">
      <alignment vertical="center"/>
    </xf>
    <xf numFmtId="0" fontId="22" fillId="0" borderId="32" xfId="0" applyFont="1" applyBorder="1" applyAlignment="1">
      <alignment horizontal="center" vertical="center"/>
    </xf>
    <xf numFmtId="0" fontId="7" fillId="0" borderId="29" xfId="0" applyFont="1" applyBorder="1" applyAlignment="1" applyProtection="1">
      <alignment horizontal="left" vertical="center" wrapText="1" indent="1"/>
      <protection locked="0"/>
    </xf>
    <xf numFmtId="0" fontId="30" fillId="9" borderId="7" xfId="0" applyFont="1" applyFill="1" applyBorder="1" applyAlignment="1">
      <alignment horizontal="left" vertical="center" indent="1"/>
    </xf>
    <xf numFmtId="0" fontId="18" fillId="9" borderId="8" xfId="0" applyFont="1" applyFill="1" applyBorder="1">
      <alignment vertical="center"/>
    </xf>
    <xf numFmtId="0" fontId="18" fillId="9" borderId="8" xfId="0" applyFont="1" applyFill="1" applyBorder="1" applyAlignment="1">
      <alignment horizontal="center" vertical="center"/>
    </xf>
    <xf numFmtId="0" fontId="18" fillId="9" borderId="8" xfId="0" applyFont="1" applyFill="1" applyBorder="1" applyAlignment="1">
      <alignment horizontal="left" vertical="center" indent="1"/>
    </xf>
    <xf numFmtId="0" fontId="18" fillId="9" borderId="5" xfId="0" applyFont="1" applyFill="1" applyBorder="1" applyAlignment="1">
      <alignment horizontal="left" vertical="center" indent="1"/>
    </xf>
    <xf numFmtId="0" fontId="24" fillId="9" borderId="8" xfId="0" applyFont="1" applyFill="1" applyBorder="1" applyAlignment="1">
      <alignment horizontal="left" vertical="center" wrapText="1"/>
    </xf>
    <xf numFmtId="0" fontId="24" fillId="9" borderId="8" xfId="0" applyFont="1" applyFill="1" applyBorder="1" applyAlignment="1">
      <alignment vertical="center" wrapText="1"/>
    </xf>
    <xf numFmtId="0" fontId="24" fillId="9" borderId="8" xfId="0" applyFont="1" applyFill="1" applyBorder="1" applyAlignment="1">
      <alignment horizontal="center" vertical="center" wrapText="1"/>
    </xf>
    <xf numFmtId="0" fontId="24" fillId="9" borderId="8" xfId="0" applyFont="1" applyFill="1" applyBorder="1">
      <alignment vertical="center"/>
    </xf>
    <xf numFmtId="0" fontId="24" fillId="9" borderId="8" xfId="0" applyFont="1" applyFill="1" applyBorder="1" applyAlignment="1">
      <alignment horizontal="left" vertical="center" indent="1"/>
    </xf>
    <xf numFmtId="0" fontId="24" fillId="9" borderId="8" xfId="0" applyFont="1" applyFill="1" applyBorder="1" applyAlignment="1">
      <alignment horizontal="left" vertical="center" wrapText="1" indent="1"/>
    </xf>
    <xf numFmtId="0" fontId="24" fillId="9" borderId="5" xfId="0" applyFont="1" applyFill="1" applyBorder="1" applyAlignment="1">
      <alignment horizontal="left" vertical="center" wrapText="1" indent="1"/>
    </xf>
    <xf numFmtId="0" fontId="30" fillId="9" borderId="7" xfId="0" applyFont="1" applyFill="1" applyBorder="1" applyAlignment="1">
      <alignment horizontal="left" vertical="center" wrapText="1" indent="1"/>
    </xf>
    <xf numFmtId="0" fontId="7" fillId="9" borderId="8" xfId="0" applyFont="1" applyFill="1" applyBorder="1" applyAlignment="1">
      <alignment horizontal="center" vertical="center" wrapText="1"/>
    </xf>
    <xf numFmtId="0" fontId="22" fillId="9" borderId="8" xfId="0" applyFont="1" applyFill="1" applyBorder="1" applyAlignment="1">
      <alignment horizontal="center" vertical="center"/>
    </xf>
    <xf numFmtId="0" fontId="7" fillId="9" borderId="8" xfId="0" applyFont="1" applyFill="1" applyBorder="1" applyAlignment="1">
      <alignment horizontal="left" vertical="center" wrapText="1" indent="1"/>
    </xf>
    <xf numFmtId="0" fontId="18" fillId="9" borderId="8" xfId="0" applyFont="1" applyFill="1" applyBorder="1" applyAlignment="1">
      <alignment horizontal="left" vertical="center" wrapText="1"/>
    </xf>
    <xf numFmtId="0" fontId="18" fillId="9" borderId="8" xfId="0" applyFont="1" applyFill="1" applyBorder="1" applyAlignment="1">
      <alignment vertical="center" wrapText="1"/>
    </xf>
    <xf numFmtId="0" fontId="18" fillId="9" borderId="8" xfId="0" applyFont="1" applyFill="1" applyBorder="1" applyAlignment="1">
      <alignment horizontal="center" vertical="center" wrapText="1"/>
    </xf>
    <xf numFmtId="0" fontId="24" fillId="9" borderId="8" xfId="0" applyFont="1" applyFill="1" applyBorder="1" applyAlignment="1">
      <alignment horizontal="center" vertical="center"/>
    </xf>
    <xf numFmtId="0" fontId="18" fillId="9" borderId="8" xfId="0" applyFont="1" applyFill="1" applyBorder="1" applyAlignment="1">
      <alignment horizontal="left" vertical="center" wrapText="1" indent="1"/>
    </xf>
    <xf numFmtId="0" fontId="18" fillId="9" borderId="5" xfId="0" applyFont="1" applyFill="1" applyBorder="1" applyAlignment="1">
      <alignment horizontal="left" vertical="center" wrapText="1" indent="1"/>
    </xf>
    <xf numFmtId="0" fontId="20" fillId="9" borderId="7" xfId="0" applyFont="1" applyFill="1" applyBorder="1" applyAlignment="1">
      <alignment horizontal="left" vertical="center" wrapText="1" indent="1"/>
    </xf>
    <xf numFmtId="0" fontId="32" fillId="0" borderId="0" xfId="0" applyFont="1">
      <alignment vertical="center"/>
    </xf>
    <xf numFmtId="0" fontId="34" fillId="6" borderId="24" xfId="0" applyFont="1" applyFill="1" applyBorder="1" applyAlignment="1">
      <alignment horizontal="center" vertical="center" wrapText="1"/>
    </xf>
    <xf numFmtId="0" fontId="7" fillId="0" borderId="0" xfId="0" applyFont="1" applyAlignment="1">
      <alignment horizontal="left" vertical="top" wrapText="1"/>
    </xf>
    <xf numFmtId="0" fontId="31" fillId="0" borderId="0" xfId="0" applyFont="1" applyAlignment="1">
      <alignment horizontal="left" vertical="top" wrapText="1"/>
    </xf>
    <xf numFmtId="0" fontId="8" fillId="0" borderId="6" xfId="0" applyFont="1" applyBorder="1" applyAlignment="1">
      <alignment horizontal="left" vertical="center" wrapText="1" indent="1"/>
    </xf>
    <xf numFmtId="0" fontId="7" fillId="4" borderId="1" xfId="0" applyFont="1" applyFill="1" applyBorder="1" applyAlignment="1">
      <alignment horizontal="left" vertical="center" wrapText="1" indent="1"/>
    </xf>
    <xf numFmtId="0" fontId="7" fillId="0" borderId="33" xfId="0" applyFont="1" applyBorder="1" applyAlignment="1">
      <alignment horizontal="left" vertical="center" wrapText="1" indent="1"/>
    </xf>
    <xf numFmtId="0" fontId="7" fillId="4" borderId="10" xfId="0" applyFont="1" applyFill="1" applyBorder="1" applyAlignment="1">
      <alignment horizontal="left" vertical="center" wrapText="1" indent="1"/>
    </xf>
    <xf numFmtId="0" fontId="19" fillId="0" borderId="0" xfId="0" applyFont="1" applyAlignment="1">
      <alignment horizontal="left" vertical="top"/>
    </xf>
    <xf numFmtId="0" fontId="38" fillId="0" borderId="0" xfId="2" applyFont="1">
      <alignment vertical="center"/>
    </xf>
    <xf numFmtId="0" fontId="19" fillId="0" borderId="0" xfId="2" applyFont="1">
      <alignment vertical="center"/>
    </xf>
    <xf numFmtId="0" fontId="39" fillId="0" borderId="0" xfId="0" applyFont="1">
      <alignment vertical="center"/>
    </xf>
    <xf numFmtId="31" fontId="8" fillId="0" borderId="0" xfId="0" applyNumberFormat="1" applyFont="1" applyAlignment="1">
      <alignment horizontal="left" vertical="center"/>
    </xf>
    <xf numFmtId="0" fontId="7" fillId="0" borderId="3" xfId="0" applyFont="1" applyBorder="1" applyAlignment="1">
      <alignment horizontal="left" vertical="center" wrapText="1" indent="1"/>
    </xf>
    <xf numFmtId="0" fontId="16" fillId="0" borderId="35" xfId="0" applyFont="1" applyBorder="1" applyAlignment="1" applyProtection="1">
      <alignment horizontal="center" vertical="center"/>
      <protection locked="0"/>
    </xf>
    <xf numFmtId="0" fontId="22" fillId="0" borderId="34" xfId="0" applyFont="1" applyBorder="1" applyAlignment="1">
      <alignment horizontal="center" vertical="center"/>
    </xf>
    <xf numFmtId="0" fontId="41" fillId="0" borderId="13" xfId="0" applyFont="1" applyBorder="1" applyAlignment="1">
      <alignment horizontal="center" vertical="center"/>
    </xf>
    <xf numFmtId="0" fontId="16" fillId="0" borderId="29"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25" fillId="2" borderId="25"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15" fillId="2" borderId="24" xfId="0" applyFont="1" applyFill="1" applyBorder="1" applyAlignment="1">
      <alignment horizontal="center" vertical="center"/>
    </xf>
    <xf numFmtId="0" fontId="15" fillId="2" borderId="26" xfId="0" applyFont="1" applyFill="1" applyBorder="1" applyAlignment="1">
      <alignment horizontal="center" vertical="center" wrapText="1"/>
    </xf>
    <xf numFmtId="0" fontId="25" fillId="2" borderId="24" xfId="0" applyFont="1" applyFill="1" applyBorder="1" applyAlignment="1">
      <alignment horizontal="center" vertical="center"/>
    </xf>
    <xf numFmtId="0" fontId="42" fillId="10" borderId="26" xfId="0" applyFont="1" applyFill="1" applyBorder="1" applyAlignment="1">
      <alignment horizontal="center" vertical="center"/>
    </xf>
    <xf numFmtId="0" fontId="26" fillId="11" borderId="0" xfId="1" applyFont="1" applyFill="1" applyAlignment="1">
      <alignment horizontal="left" vertical="center" indent="1"/>
    </xf>
    <xf numFmtId="0" fontId="0" fillId="11" borderId="0" xfId="0" applyFill="1">
      <alignment vertical="center"/>
    </xf>
    <xf numFmtId="0" fontId="0" fillId="11" borderId="0" xfId="0" applyFill="1" applyAlignment="1">
      <alignment horizontal="center" vertical="center"/>
    </xf>
    <xf numFmtId="0" fontId="0" fillId="11" borderId="0" xfId="0" applyFill="1" applyAlignment="1">
      <alignment horizontal="left" vertical="center" indent="1"/>
    </xf>
    <xf numFmtId="0" fontId="36" fillId="5" borderId="25" xfId="0" applyFont="1" applyFill="1" applyBorder="1" applyAlignment="1">
      <alignment horizontal="center" vertical="center" wrapText="1"/>
    </xf>
    <xf numFmtId="0" fontId="21" fillId="11" borderId="0" xfId="0" applyFont="1" applyFill="1" applyAlignment="1">
      <alignment horizontal="left" vertical="center" indent="1"/>
    </xf>
    <xf numFmtId="0" fontId="18" fillId="11" borderId="0" xfId="0" applyFont="1" applyFill="1">
      <alignment vertical="center"/>
    </xf>
    <xf numFmtId="0" fontId="18" fillId="11" borderId="0" xfId="0" applyFont="1" applyFill="1" applyAlignment="1">
      <alignment horizontal="center" vertical="center"/>
    </xf>
    <xf numFmtId="0" fontId="18" fillId="11" borderId="0" xfId="0" applyFont="1" applyFill="1" applyAlignment="1">
      <alignment horizontal="left" vertical="center" indent="1"/>
    </xf>
    <xf numFmtId="0" fontId="9" fillId="9" borderId="8" xfId="0" applyFont="1" applyFill="1" applyBorder="1" applyAlignment="1">
      <alignment horizontal="center" vertical="center"/>
    </xf>
    <xf numFmtId="0" fontId="6" fillId="0" borderId="30" xfId="0" applyFont="1" applyBorder="1" applyAlignment="1">
      <alignment horizontal="left" vertical="center" wrapText="1" indent="1"/>
    </xf>
    <xf numFmtId="0" fontId="21" fillId="11" borderId="0" xfId="0" applyFont="1" applyFill="1" applyAlignment="1">
      <alignment horizontal="left" vertical="center" wrapText="1" indent="1"/>
    </xf>
    <xf numFmtId="0" fontId="24" fillId="11" borderId="0" xfId="0" applyFont="1" applyFill="1" applyAlignment="1">
      <alignment horizontal="left" vertical="center" wrapText="1"/>
    </xf>
    <xf numFmtId="0" fontId="24" fillId="11" borderId="0" xfId="0" applyFont="1" applyFill="1" applyAlignment="1">
      <alignment horizontal="left" vertical="center" wrapText="1" indent="1"/>
    </xf>
    <xf numFmtId="0" fontId="24" fillId="11" borderId="0" xfId="0" applyFont="1" applyFill="1" applyAlignment="1">
      <alignment horizontal="center" vertical="center" wrapText="1"/>
    </xf>
    <xf numFmtId="0" fontId="24" fillId="11" borderId="0" xfId="0" applyFont="1" applyFill="1">
      <alignment vertical="center"/>
    </xf>
    <xf numFmtId="0" fontId="25" fillId="9" borderId="8" xfId="0" applyFont="1" applyFill="1" applyBorder="1" applyAlignment="1">
      <alignment horizontal="center" vertical="center" wrapText="1"/>
    </xf>
    <xf numFmtId="0" fontId="7" fillId="9" borderId="5" xfId="0" applyFont="1" applyFill="1" applyBorder="1" applyAlignment="1">
      <alignment horizontal="left" vertical="center" wrapText="1" indent="1"/>
    </xf>
    <xf numFmtId="0" fontId="18" fillId="9" borderId="30" xfId="0" applyFont="1" applyFill="1" applyBorder="1" applyAlignment="1">
      <alignment horizontal="center" vertical="center" wrapText="1"/>
    </xf>
    <xf numFmtId="0" fontId="25" fillId="2" borderId="23" xfId="0" applyFont="1" applyFill="1" applyBorder="1" applyAlignment="1">
      <alignment horizontal="center" vertical="center"/>
    </xf>
    <xf numFmtId="0" fontId="0" fillId="0" borderId="30" xfId="0" applyBorder="1">
      <alignment vertical="center"/>
    </xf>
    <xf numFmtId="0" fontId="43" fillId="0" borderId="0" xfId="0" applyFont="1">
      <alignment vertical="center"/>
    </xf>
    <xf numFmtId="0" fontId="33" fillId="8" borderId="0" xfId="0" applyFont="1" applyFill="1" applyAlignment="1">
      <alignment horizontal="left" vertical="center" wrapText="1"/>
    </xf>
    <xf numFmtId="0" fontId="0" fillId="0" borderId="0" xfId="0" applyAlignment="1">
      <alignment horizontal="right" vertical="center"/>
    </xf>
    <xf numFmtId="0" fontId="40" fillId="0" borderId="0" xfId="0" applyFont="1" applyAlignment="1">
      <alignment horizontal="left" vertical="center"/>
    </xf>
    <xf numFmtId="0" fontId="33" fillId="0" borderId="0" xfId="0" applyFont="1" applyAlignment="1">
      <alignment horizontal="left" vertical="center" wrapText="1"/>
    </xf>
    <xf numFmtId="0" fontId="0" fillId="0" borderId="0" xfId="0" applyAlignment="1">
      <alignment horizontal="left" vertical="center"/>
    </xf>
    <xf numFmtId="0" fontId="35" fillId="0" borderId="0" xfId="0" applyFont="1">
      <alignment vertical="center"/>
    </xf>
    <xf numFmtId="31" fontId="35" fillId="0" borderId="0" xfId="0" applyNumberFormat="1" applyFont="1" applyAlignment="1">
      <alignment horizontal="left" vertical="center"/>
    </xf>
    <xf numFmtId="0" fontId="1" fillId="0" borderId="0" xfId="0" applyFont="1">
      <alignment vertical="center"/>
    </xf>
    <xf numFmtId="31" fontId="1" fillId="0" borderId="0" xfId="0" applyNumberFormat="1" applyFont="1" applyAlignment="1">
      <alignment horizontal="left" vertical="center"/>
    </xf>
    <xf numFmtId="31" fontId="1" fillId="0" borderId="0" xfId="0" applyNumberFormat="1" applyFont="1" applyAlignment="1"/>
    <xf numFmtId="0" fontId="1" fillId="0" borderId="0" xfId="0" applyFont="1" applyAlignment="1"/>
    <xf numFmtId="0" fontId="7" fillId="0" borderId="23" xfId="0" applyFont="1" applyBorder="1" applyAlignment="1">
      <alignment horizontal="left" vertical="center" wrapText="1" indent="1"/>
    </xf>
    <xf numFmtId="0" fontId="7" fillId="0" borderId="16" xfId="0" applyFont="1" applyBorder="1" applyAlignment="1">
      <alignment horizontal="left" vertical="center" wrapText="1" indent="1"/>
    </xf>
    <xf numFmtId="0" fontId="19" fillId="0" borderId="7" xfId="0" applyFont="1" applyBorder="1" applyAlignment="1">
      <alignment horizontal="center" vertical="center"/>
    </xf>
    <xf numFmtId="31" fontId="37" fillId="0" borderId="0" xfId="0" applyNumberFormat="1" applyFont="1" applyAlignment="1">
      <alignment horizontal="left" vertical="center"/>
    </xf>
    <xf numFmtId="0" fontId="14" fillId="0" borderId="0" xfId="0" applyFont="1">
      <alignment vertical="center"/>
    </xf>
    <xf numFmtId="0" fontId="27" fillId="0" borderId="0" xfId="0" applyFont="1">
      <alignment vertical="center"/>
    </xf>
    <xf numFmtId="0" fontId="8" fillId="0" borderId="0" xfId="0" applyFont="1">
      <alignment vertical="center"/>
    </xf>
    <xf numFmtId="0" fontId="37" fillId="0" borderId="0" xfId="0" applyFont="1">
      <alignment vertical="center"/>
    </xf>
    <xf numFmtId="0" fontId="7" fillId="0" borderId="0" xfId="0" applyFont="1" applyAlignment="1">
      <alignment horizontal="left" vertical="top" wrapText="1"/>
    </xf>
    <xf numFmtId="0" fontId="44" fillId="0" borderId="0" xfId="0" applyFont="1" applyAlignment="1">
      <alignment horizontal="left" vertical="center" wrapText="1" indent="1"/>
    </xf>
    <xf numFmtId="0" fontId="8" fillId="0" borderId="6"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2"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2" xfId="0" applyFont="1" applyBorder="1" applyAlignment="1">
      <alignment horizontal="left" vertical="center" wrapText="1" indent="1"/>
    </xf>
    <xf numFmtId="0" fontId="13" fillId="6" borderId="16"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8" fillId="0" borderId="1" xfId="0" applyFont="1" applyBorder="1" applyAlignment="1">
      <alignment horizontal="left" vertical="center" wrapText="1" indent="1"/>
    </xf>
    <xf numFmtId="0" fontId="8" fillId="0" borderId="1" xfId="0" applyFont="1" applyBorder="1" applyAlignment="1">
      <alignment horizontal="left" vertical="center" indent="1"/>
    </xf>
    <xf numFmtId="0" fontId="7" fillId="0" borderId="1" xfId="0" applyFont="1" applyBorder="1" applyAlignment="1">
      <alignment horizontal="left" vertical="center" wrapText="1" indent="1"/>
    </xf>
    <xf numFmtId="0" fontId="19" fillId="6" borderId="7" xfId="0" applyFont="1" applyFill="1" applyBorder="1" applyAlignment="1">
      <alignment horizontal="center" vertical="center" wrapText="1"/>
    </xf>
    <xf numFmtId="0" fontId="19" fillId="6" borderId="23" xfId="0" applyFont="1" applyFill="1" applyBorder="1" applyAlignment="1">
      <alignment horizontal="center" vertical="center" wrapText="1"/>
    </xf>
  </cellXfs>
  <cellStyles count="3">
    <cellStyle name="ハイパーリンク" xfId="2" builtinId="8"/>
    <cellStyle name="標準" xfId="0" builtinId="0"/>
    <cellStyle name="標準 2" xfId="1" xr:uid="{89DDD660-EFAE-8947-A51A-1C14DEED8B80}"/>
  </cellStyles>
  <dxfs count="159">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b/>
        <i val="0"/>
        <color theme="1"/>
      </font>
      <fill>
        <patternFill patternType="none">
          <bgColor auto="1"/>
        </patternFill>
      </fill>
    </dxf>
    <dxf>
      <font>
        <b/>
        <i val="0"/>
        <color theme="1"/>
      </font>
      <fill>
        <patternFill patternType="none">
          <bgColor auto="1"/>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1"/>
      </font>
      <fill>
        <patternFill>
          <bgColor theme="3" tint="0.89996032593768116"/>
        </patternFill>
      </fill>
    </dxf>
    <dxf>
      <font>
        <b val="0"/>
        <i val="0"/>
        <color theme="1"/>
      </font>
      <fill>
        <patternFill patternType="none">
          <bgColor auto="1"/>
        </patternFill>
      </fill>
    </dxf>
    <dxf>
      <font>
        <color theme="0"/>
      </font>
      <fill>
        <patternFill>
          <bgColor rgb="FF6A43A0"/>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color theme="0"/>
      </font>
      <fill>
        <patternFill>
          <bgColor rgb="FF6A43A0"/>
        </patternFill>
      </fill>
    </dxf>
    <dxf>
      <font>
        <b val="0"/>
        <i val="0"/>
        <color theme="1"/>
      </font>
      <fill>
        <patternFill patternType="none">
          <bgColor auto="1"/>
        </patternFill>
      </fill>
    </dxf>
    <dxf>
      <font>
        <color theme="1"/>
      </font>
      <fill>
        <patternFill>
          <bgColor theme="3" tint="0.89996032593768116"/>
        </patternFill>
      </fill>
    </dxf>
    <dxf>
      <font>
        <b/>
        <i/>
        <color theme="1"/>
      </font>
    </dxf>
    <dxf>
      <font>
        <b/>
        <i/>
        <color theme="1"/>
      </font>
    </dxf>
    <dxf>
      <font>
        <b/>
        <i/>
        <color auto="1"/>
      </font>
    </dxf>
    <dxf>
      <fill>
        <patternFill>
          <bgColor rgb="FFFFC882"/>
        </patternFill>
      </fill>
    </dxf>
  </dxfs>
  <tableStyles count="0" defaultTableStyle="TableStyleMedium2" defaultPivotStyle="PivotStyleLight16"/>
  <colors>
    <mruColors>
      <color rgb="FF215C98"/>
      <color rgb="FFDAE9F8"/>
      <color rgb="FF945200"/>
      <color rgb="FF6A43A0"/>
      <color rgb="FFEDE6FF"/>
      <color rgb="FF00798C"/>
      <color rgb="FF43A09F"/>
      <color rgb="FFDBCCFF"/>
      <color rgb="FFC9B3FF"/>
      <color rgb="FFB05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ao.com/jp/web-accessibility/guidelines/" TargetMode="External"/><Relationship Id="rId1" Type="http://schemas.openxmlformats.org/officeDocument/2006/relationships/hyperlink" Target="https://www.kao.com/jp/web-accessibility/pol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FCB6-8C32-9648-9436-E88286C8DFA9}">
  <sheetPr>
    <pageSetUpPr fitToPage="1"/>
  </sheetPr>
  <dimension ref="B1:N33"/>
  <sheetViews>
    <sheetView showGridLines="0" tabSelected="1" zoomScaleNormal="80" workbookViewId="0"/>
  </sheetViews>
  <sheetFormatPr baseColWidth="10" defaultColWidth="10.5703125" defaultRowHeight="20"/>
  <cols>
    <col min="1" max="1" width="3.7109375" style="3" customWidth="1"/>
    <col min="2" max="2" width="18.42578125" style="3" customWidth="1"/>
    <col min="3" max="3" width="5.7109375" style="3" customWidth="1"/>
    <col min="4" max="12" width="10.7109375" style="3" customWidth="1"/>
    <col min="13" max="13" width="10.5703125" style="3" customWidth="1"/>
    <col min="14" max="16384" width="10.5703125" style="3"/>
  </cols>
  <sheetData>
    <row r="1" spans="2:14" ht="25" customHeight="1"/>
    <row r="2" spans="2:14" ht="50" customHeight="1">
      <c r="B2" s="68" t="s">
        <v>0</v>
      </c>
      <c r="C2" s="69"/>
      <c r="D2" s="69"/>
      <c r="E2" s="69"/>
      <c r="F2" s="69"/>
      <c r="G2" s="69"/>
      <c r="H2" s="69"/>
      <c r="I2" s="69"/>
      <c r="J2" s="69"/>
      <c r="K2" s="69"/>
      <c r="L2" s="69"/>
    </row>
    <row r="5" spans="2:14" ht="32">
      <c r="B5" s="71" t="s">
        <v>1</v>
      </c>
    </row>
    <row r="6" spans="2:14" ht="10" customHeight="1"/>
    <row r="7" spans="2:14" ht="61" customHeight="1">
      <c r="B7" s="172" t="s">
        <v>276</v>
      </c>
      <c r="C7" s="172"/>
      <c r="D7" s="172"/>
      <c r="E7" s="172"/>
      <c r="F7" s="172"/>
      <c r="G7" s="172"/>
      <c r="H7" s="172"/>
      <c r="I7" s="172"/>
      <c r="J7" s="172"/>
      <c r="K7" s="172"/>
      <c r="L7" s="172"/>
      <c r="N7" s="102"/>
    </row>
    <row r="8" spans="2:14" ht="10" customHeight="1">
      <c r="B8" s="101"/>
      <c r="C8" s="101"/>
      <c r="D8" s="101"/>
      <c r="E8" s="101"/>
      <c r="F8" s="101"/>
      <c r="G8" s="101"/>
      <c r="H8" s="101"/>
      <c r="I8" s="101"/>
      <c r="J8" s="101"/>
      <c r="K8" s="101"/>
      <c r="L8" s="101"/>
      <c r="N8" s="102"/>
    </row>
    <row r="9" spans="2:14" ht="20" customHeight="1">
      <c r="B9" s="107" t="s">
        <v>2</v>
      </c>
      <c r="C9" s="101"/>
      <c r="D9" s="101"/>
      <c r="E9" s="101"/>
      <c r="F9" s="101"/>
      <c r="G9" s="101"/>
      <c r="H9" s="101"/>
      <c r="I9" s="101"/>
      <c r="J9" s="101"/>
      <c r="K9" s="101"/>
      <c r="L9" s="101"/>
      <c r="N9" s="102"/>
    </row>
    <row r="10" spans="2:14" ht="20" customHeight="1">
      <c r="B10" s="108" t="s">
        <v>3</v>
      </c>
      <c r="N10" s="99"/>
    </row>
    <row r="11" spans="2:14" ht="20" customHeight="1">
      <c r="B11" s="73"/>
    </row>
    <row r="12" spans="2:14" ht="20" customHeight="1">
      <c r="B12" s="109" t="s">
        <v>4</v>
      </c>
    </row>
    <row r="13" spans="2:14" ht="20" customHeight="1">
      <c r="B13" s="108" t="s">
        <v>5</v>
      </c>
    </row>
    <row r="14" spans="2:14" ht="20" customHeight="1">
      <c r="B14" s="73"/>
    </row>
    <row r="15" spans="2:14" ht="21" thickBot="1">
      <c r="B15" s="72"/>
      <c r="C15" s="72"/>
      <c r="D15" s="72"/>
      <c r="E15" s="72"/>
      <c r="F15" s="72"/>
      <c r="G15" s="72"/>
      <c r="H15" s="72"/>
      <c r="I15" s="72"/>
      <c r="J15" s="72"/>
      <c r="K15" s="72"/>
      <c r="L15" s="72"/>
    </row>
    <row r="18" spans="2:12" ht="29">
      <c r="B18" s="110" t="s">
        <v>6</v>
      </c>
      <c r="C18"/>
    </row>
    <row r="19" spans="2:12">
      <c r="B19"/>
      <c r="C19"/>
    </row>
    <row r="20" spans="2:12">
      <c r="B20" s="70">
        <v>42520</v>
      </c>
      <c r="C20" s="169" t="s">
        <v>270</v>
      </c>
    </row>
    <row r="21" spans="2:12">
      <c r="B21" s="161"/>
      <c r="C21" s="160"/>
    </row>
    <row r="22" spans="2:12">
      <c r="B22" s="70">
        <v>44711</v>
      </c>
      <c r="C22" s="160" t="s">
        <v>271</v>
      </c>
    </row>
    <row r="23" spans="2:12">
      <c r="B23" s="162"/>
      <c r="C23" s="163"/>
    </row>
    <row r="24" spans="2:12">
      <c r="B24" s="70">
        <v>44789</v>
      </c>
      <c r="C24" s="169" t="s">
        <v>272</v>
      </c>
    </row>
    <row r="25" spans="2:12">
      <c r="B25"/>
      <c r="C25"/>
    </row>
    <row r="26" spans="2:12">
      <c r="B26" s="111">
        <v>45449</v>
      </c>
      <c r="C26" s="170" t="s">
        <v>273</v>
      </c>
    </row>
    <row r="28" spans="2:12">
      <c r="B28" s="159">
        <v>45649</v>
      </c>
      <c r="C28" s="158" t="s">
        <v>274</v>
      </c>
    </row>
    <row r="29" spans="2:12">
      <c r="B29"/>
      <c r="C29"/>
    </row>
    <row r="30" spans="2:12">
      <c r="B30" s="167">
        <v>46163</v>
      </c>
      <c r="C30" s="171" t="s">
        <v>275</v>
      </c>
      <c r="D30" s="168"/>
      <c r="E30" s="168"/>
      <c r="F30" s="168"/>
      <c r="G30" s="168"/>
      <c r="H30" s="168"/>
      <c r="I30" s="168"/>
      <c r="J30" s="168"/>
      <c r="K30" s="168"/>
      <c r="L30" s="168"/>
    </row>
    <row r="33" spans="2:12" ht="103" customHeight="1">
      <c r="B33" s="173" t="s">
        <v>7</v>
      </c>
      <c r="C33" s="173"/>
      <c r="D33" s="173"/>
      <c r="E33" s="173"/>
      <c r="F33" s="173"/>
      <c r="G33" s="173"/>
      <c r="H33" s="173"/>
      <c r="I33" s="173"/>
      <c r="J33" s="173"/>
      <c r="K33" s="173"/>
      <c r="L33" s="173"/>
    </row>
  </sheetData>
  <sheetProtection algorithmName="SHA-512" hashValue="xssmRkWSz9jjE/6B9cdZQ4iV7lSM6e1ggpFcYXG/kv/WsH45QS3jJwlNl5sDtbS9bGPMS0RAe4GotNBH4OdQXA==" saltValue="e/XDx1bCFtX4ob/8IOlutw==" spinCount="100000" sheet="1" objects="1" scenarios="1"/>
  <mergeCells count="2">
    <mergeCell ref="B7:L7"/>
    <mergeCell ref="B33:L33"/>
  </mergeCells>
  <phoneticPr fontId="4"/>
  <hyperlinks>
    <hyperlink ref="B10" r:id="rId1" xr:uid="{CB50ED7B-BF24-844D-B052-49BEE05F0C0A}"/>
    <hyperlink ref="B13" r:id="rId2" xr:uid="{E4B506A1-1EA3-AD4C-8121-4A9FCD9C86A7}"/>
  </hyperlinks>
  <pageMargins left="0.70866141732283472" right="0.70866141732283472" top="0.74803149606299213" bottom="0.74803149606299213" header="0.31496062992125984" footer="0.31496062992125984"/>
  <pageSetup paperSize="9" scale="55"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41995-5F9B-E24D-93FE-3866238938D5}">
  <sheetPr codeName="Sheet4">
    <pageSetUpPr fitToPage="1"/>
  </sheetPr>
  <dimension ref="B1:L116"/>
  <sheetViews>
    <sheetView showGridLines="0" zoomScale="80" zoomScaleNormal="80" workbookViewId="0">
      <pane xSplit="6" ySplit="7" topLeftCell="G8" activePane="bottomRight" state="frozen"/>
      <selection pane="topRight" activeCell="B2" sqref="B2"/>
      <selection pane="bottomLeft" activeCell="B2" sqref="B2"/>
      <selection pane="bottomRight" activeCell="D33" sqref="D33"/>
    </sheetView>
  </sheetViews>
  <sheetFormatPr baseColWidth="10" defaultColWidth="11.5703125" defaultRowHeight="20"/>
  <cols>
    <col min="1" max="1" width="3.5703125" customWidth="1"/>
    <col min="2" max="2" width="34.7109375" customWidth="1"/>
    <col min="3" max="3" width="30.5703125" customWidth="1"/>
    <col min="4" max="4" width="74.7109375" customWidth="1"/>
    <col min="5" max="5" width="11.7109375" style="1" customWidth="1"/>
    <col min="6" max="6" width="11.7109375" customWidth="1"/>
    <col min="7" max="9" width="30.5703125" customWidth="1"/>
    <col min="10" max="12" width="60.5703125" style="23" customWidth="1"/>
  </cols>
  <sheetData>
    <row r="1" spans="2:12" ht="25" customHeight="1"/>
    <row r="2" spans="2:12" ht="50" customHeight="1">
      <c r="B2" s="131" t="s">
        <v>248</v>
      </c>
      <c r="C2" s="132"/>
      <c r="D2" s="132"/>
      <c r="E2" s="133"/>
      <c r="F2" s="132"/>
      <c r="G2" s="132"/>
      <c r="H2" s="132"/>
      <c r="I2" s="132"/>
      <c r="J2" s="134"/>
      <c r="K2" s="134"/>
      <c r="L2" s="134"/>
    </row>
    <row r="3" spans="2:12" ht="31.5" customHeight="1">
      <c r="B3" s="2"/>
    </row>
    <row r="4" spans="2:12" s="4" customFormat="1" ht="35" customHeight="1">
      <c r="B4" s="182" t="s">
        <v>8</v>
      </c>
      <c r="C4" s="46" t="s">
        <v>9</v>
      </c>
      <c r="D4" s="44"/>
      <c r="E4" s="44"/>
      <c r="F4" s="44"/>
      <c r="G4" s="47" t="s">
        <v>10</v>
      </c>
      <c r="H4" s="44"/>
      <c r="I4" s="48"/>
      <c r="J4" s="44" t="s">
        <v>11</v>
      </c>
      <c r="K4" s="44"/>
      <c r="L4" s="45"/>
    </row>
    <row r="5" spans="2:12" s="4" customFormat="1" ht="40" customHeight="1">
      <c r="B5" s="182"/>
      <c r="C5" s="181" t="s">
        <v>12</v>
      </c>
      <c r="D5" s="181" t="s">
        <v>13</v>
      </c>
      <c r="E5" s="181" t="s">
        <v>14</v>
      </c>
      <c r="F5" s="186" t="s">
        <v>249</v>
      </c>
      <c r="G5" s="100" t="s">
        <v>15</v>
      </c>
      <c r="H5" s="53" t="s">
        <v>16</v>
      </c>
      <c r="I5" s="53" t="s">
        <v>17</v>
      </c>
      <c r="J5" s="187" t="s">
        <v>250</v>
      </c>
      <c r="K5" s="187" t="s">
        <v>16</v>
      </c>
      <c r="L5" s="180" t="s">
        <v>17</v>
      </c>
    </row>
    <row r="6" spans="2:12" s="4" customFormat="1" ht="50" customHeight="1">
      <c r="B6" s="182"/>
      <c r="C6" s="181"/>
      <c r="D6" s="181"/>
      <c r="E6" s="181"/>
      <c r="F6" s="186"/>
      <c r="G6" s="135" t="str">
        <f>計算用!J25&amp;CHAR(10)&amp;
"（"&amp;計算用!J10&amp;"/"&amp;計算用!J4&amp;"）"</f>
        <v>チェックを完了してください
（0/51）</v>
      </c>
      <c r="H6" s="135" t="str">
        <f>計算用!K25&amp;CHAR(10)&amp;
"（"&amp;計算用!K10&amp;"/"&amp;計算用!K4&amp;"）"</f>
        <v>チェックを完了してください
（0/48）</v>
      </c>
      <c r="I6" s="135" t="str">
        <f>計算用!L25&amp;CHAR(10)&amp;
"（"&amp;計算用!L10&amp;"/"&amp;計算用!L4&amp;"）"</f>
        <v>チェックを完了してください
（0/63）</v>
      </c>
      <c r="J6" s="187"/>
      <c r="K6" s="187"/>
      <c r="L6" s="180"/>
    </row>
    <row r="7" spans="2:12" s="4" customFormat="1" ht="40" customHeight="1">
      <c r="B7" s="182"/>
      <c r="C7" s="181"/>
      <c r="D7" s="181"/>
      <c r="E7" s="181"/>
      <c r="F7" s="186"/>
      <c r="G7" s="130" t="str">
        <f>"満たさない：" &amp;計算用!J16 &amp;"項目"</f>
        <v>満たさない：0項目</v>
      </c>
      <c r="H7" s="130" t="str">
        <f>"満たさない：" &amp;計算用!K16 &amp;"項目"</f>
        <v>満たさない：0項目</v>
      </c>
      <c r="I7" s="130" t="str">
        <f>"満たさない：" &amp;計算用!L16 &amp;"項目"</f>
        <v>満たさない：0項目</v>
      </c>
      <c r="J7" s="187"/>
      <c r="K7" s="187"/>
      <c r="L7" s="180"/>
    </row>
    <row r="8" spans="2:12" s="7" customFormat="1" ht="30" customHeight="1">
      <c r="B8" s="5"/>
      <c r="C8" s="6"/>
      <c r="D8" s="6"/>
      <c r="E8" s="16"/>
      <c r="F8" s="6"/>
      <c r="G8" s="6"/>
      <c r="H8" s="6"/>
      <c r="I8" s="6"/>
      <c r="J8" s="24"/>
      <c r="K8" s="24"/>
      <c r="L8" s="24"/>
    </row>
    <row r="9" spans="2:12" ht="40" customHeight="1">
      <c r="B9" s="136" t="s">
        <v>18</v>
      </c>
      <c r="C9" s="137"/>
      <c r="D9" s="137"/>
      <c r="E9" s="138"/>
      <c r="F9" s="137"/>
      <c r="G9" s="137"/>
      <c r="H9" s="137"/>
      <c r="I9" s="137"/>
      <c r="J9" s="139"/>
      <c r="K9" s="139"/>
      <c r="L9" s="139"/>
    </row>
    <row r="10" spans="2:12" ht="10" customHeight="1">
      <c r="B10" s="8"/>
      <c r="C10" s="9"/>
      <c r="D10" s="9"/>
      <c r="E10" s="17"/>
      <c r="F10" s="9"/>
      <c r="G10" s="9"/>
      <c r="H10" s="9"/>
      <c r="I10" s="9"/>
      <c r="J10" s="25"/>
      <c r="K10" s="25"/>
      <c r="L10" s="25"/>
    </row>
    <row r="11" spans="2:12" ht="35" customHeight="1">
      <c r="B11" s="76" t="s">
        <v>19</v>
      </c>
      <c r="C11" s="77"/>
      <c r="D11" s="77"/>
      <c r="E11" s="78"/>
      <c r="F11" s="77"/>
      <c r="G11" s="77"/>
      <c r="H11" s="77"/>
      <c r="I11" s="77"/>
      <c r="J11" s="79"/>
      <c r="K11" s="79"/>
      <c r="L11" s="80"/>
    </row>
    <row r="12" spans="2:12" ht="84">
      <c r="B12" s="183" t="s">
        <v>20</v>
      </c>
      <c r="C12" s="185" t="s">
        <v>21</v>
      </c>
      <c r="D12" s="14" t="s">
        <v>22</v>
      </c>
      <c r="E12" s="36" t="s">
        <v>23</v>
      </c>
      <c r="F12" s="37" t="s">
        <v>24</v>
      </c>
      <c r="G12" s="51" t="s">
        <v>25</v>
      </c>
      <c r="H12" s="50" t="s">
        <v>25</v>
      </c>
      <c r="I12" s="50" t="s">
        <v>25</v>
      </c>
      <c r="J12" s="55"/>
      <c r="K12" s="55"/>
      <c r="L12" s="56"/>
    </row>
    <row r="13" spans="2:12" ht="84">
      <c r="B13" s="184"/>
      <c r="C13" s="185"/>
      <c r="D13" s="38" t="s">
        <v>26</v>
      </c>
      <c r="E13" s="39" t="s">
        <v>23</v>
      </c>
      <c r="F13" s="40" t="s">
        <v>27</v>
      </c>
      <c r="G13" s="51" t="s">
        <v>25</v>
      </c>
      <c r="H13" s="51" t="s">
        <v>25</v>
      </c>
      <c r="I13" s="51" t="s">
        <v>25</v>
      </c>
      <c r="J13" s="57"/>
      <c r="K13" s="57"/>
      <c r="L13" s="58"/>
    </row>
    <row r="14" spans="2:12" ht="84">
      <c r="B14" s="184"/>
      <c r="C14" s="185"/>
      <c r="D14" s="66" t="s">
        <v>28</v>
      </c>
      <c r="E14" s="39" t="s">
        <v>23</v>
      </c>
      <c r="F14" s="40" t="s">
        <v>27</v>
      </c>
      <c r="G14" s="51" t="s">
        <v>25</v>
      </c>
      <c r="H14" s="51" t="s">
        <v>25</v>
      </c>
      <c r="I14" s="51" t="s">
        <v>25</v>
      </c>
      <c r="J14" s="57"/>
      <c r="K14" s="57"/>
      <c r="L14" s="58"/>
    </row>
    <row r="15" spans="2:12" ht="84">
      <c r="B15" s="184"/>
      <c r="C15" s="185"/>
      <c r="D15" s="105" t="s">
        <v>29</v>
      </c>
      <c r="E15" s="39" t="s">
        <v>23</v>
      </c>
      <c r="F15" s="40" t="s">
        <v>30</v>
      </c>
      <c r="G15" s="51" t="s">
        <v>25</v>
      </c>
      <c r="H15" s="51" t="s">
        <v>25</v>
      </c>
      <c r="I15" s="51" t="s">
        <v>25</v>
      </c>
      <c r="J15" s="57"/>
      <c r="K15" s="57"/>
      <c r="L15" s="58"/>
    </row>
    <row r="16" spans="2:12" ht="84">
      <c r="B16" s="184"/>
      <c r="C16" s="185"/>
      <c r="D16" s="105" t="s">
        <v>31</v>
      </c>
      <c r="E16" s="39" t="s">
        <v>23</v>
      </c>
      <c r="F16" s="115" t="s">
        <v>27</v>
      </c>
      <c r="G16" s="51" t="s">
        <v>25</v>
      </c>
      <c r="H16" s="51" t="s">
        <v>25</v>
      </c>
      <c r="I16" s="51" t="s">
        <v>25</v>
      </c>
      <c r="J16" s="57"/>
      <c r="K16" s="57"/>
      <c r="L16" s="58"/>
    </row>
    <row r="17" spans="2:12" ht="105">
      <c r="B17" s="184"/>
      <c r="C17" s="185"/>
      <c r="D17" s="105" t="s">
        <v>32</v>
      </c>
      <c r="E17" s="39" t="s">
        <v>33</v>
      </c>
      <c r="F17" s="40" t="s">
        <v>27</v>
      </c>
      <c r="G17" s="51" t="s">
        <v>25</v>
      </c>
      <c r="H17" s="51" t="s">
        <v>25</v>
      </c>
      <c r="I17" s="51" t="s">
        <v>25</v>
      </c>
      <c r="J17" s="57"/>
      <c r="K17" s="57"/>
      <c r="L17" s="58"/>
    </row>
    <row r="18" spans="2:12" ht="105">
      <c r="B18" s="184"/>
      <c r="C18" s="185"/>
      <c r="D18" s="105" t="s">
        <v>34</v>
      </c>
      <c r="E18" s="39" t="s">
        <v>35</v>
      </c>
      <c r="F18" s="40" t="s">
        <v>24</v>
      </c>
      <c r="G18" s="51" t="s">
        <v>25</v>
      </c>
      <c r="H18" s="121" t="s">
        <v>36</v>
      </c>
      <c r="I18" s="51" t="s">
        <v>25</v>
      </c>
      <c r="J18" s="57"/>
      <c r="K18" s="57"/>
      <c r="L18" s="58"/>
    </row>
    <row r="19" spans="2:12" ht="210">
      <c r="B19" s="184"/>
      <c r="C19" s="185"/>
      <c r="D19" s="41" t="s">
        <v>37</v>
      </c>
      <c r="E19" s="42" t="s">
        <v>23</v>
      </c>
      <c r="F19" s="43" t="s">
        <v>24</v>
      </c>
      <c r="G19" s="52" t="s">
        <v>25</v>
      </c>
      <c r="H19" s="52" t="s">
        <v>25</v>
      </c>
      <c r="I19" s="52" t="s">
        <v>25</v>
      </c>
      <c r="J19" s="59"/>
      <c r="K19" s="59"/>
      <c r="L19" s="60"/>
    </row>
    <row r="20" spans="2:12" ht="35" customHeight="1">
      <c r="B20" s="76" t="s">
        <v>38</v>
      </c>
      <c r="C20" s="81"/>
      <c r="D20" s="82"/>
      <c r="E20" s="83"/>
      <c r="F20" s="84"/>
      <c r="G20" s="140"/>
      <c r="H20" s="140"/>
      <c r="I20" s="85"/>
      <c r="J20" s="86"/>
      <c r="K20" s="86"/>
      <c r="L20" s="87"/>
    </row>
    <row r="21" spans="2:12" ht="147">
      <c r="B21" s="174" t="s">
        <v>39</v>
      </c>
      <c r="C21" s="177" t="s">
        <v>40</v>
      </c>
      <c r="D21" s="14" t="s">
        <v>41</v>
      </c>
      <c r="E21" s="36" t="s">
        <v>42</v>
      </c>
      <c r="F21" s="74" t="s">
        <v>43</v>
      </c>
      <c r="G21" s="50" t="s">
        <v>25</v>
      </c>
      <c r="H21" s="122" t="s">
        <v>36</v>
      </c>
      <c r="I21" s="122" t="s">
        <v>36</v>
      </c>
      <c r="J21" s="75"/>
      <c r="K21" s="55"/>
      <c r="L21" s="56"/>
    </row>
    <row r="22" spans="2:12" ht="147">
      <c r="B22" s="176"/>
      <c r="C22" s="179"/>
      <c r="D22" s="41" t="s">
        <v>44</v>
      </c>
      <c r="E22" s="42" t="s">
        <v>42</v>
      </c>
      <c r="F22" s="43" t="s">
        <v>43</v>
      </c>
      <c r="G22" s="52" t="s">
        <v>25</v>
      </c>
      <c r="H22" s="123" t="s">
        <v>36</v>
      </c>
      <c r="I22" s="123" t="s">
        <v>36</v>
      </c>
      <c r="J22" s="59"/>
      <c r="K22" s="59"/>
      <c r="L22" s="60"/>
    </row>
    <row r="23" spans="2:12" ht="210">
      <c r="B23" s="67" t="s">
        <v>45</v>
      </c>
      <c r="C23" s="12" t="s">
        <v>46</v>
      </c>
      <c r="D23" s="13" t="s">
        <v>47</v>
      </c>
      <c r="E23" s="19" t="s">
        <v>42</v>
      </c>
      <c r="F23" s="11" t="s">
        <v>30</v>
      </c>
      <c r="G23" s="113" t="s">
        <v>25</v>
      </c>
      <c r="H23" s="124" t="s">
        <v>36</v>
      </c>
      <c r="I23" s="124" t="s">
        <v>36</v>
      </c>
      <c r="J23" s="61"/>
      <c r="K23" s="62"/>
      <c r="L23" s="63"/>
    </row>
    <row r="24" spans="2:12" ht="252">
      <c r="B24" s="67" t="s">
        <v>48</v>
      </c>
      <c r="C24" s="12" t="s">
        <v>49</v>
      </c>
      <c r="D24" s="13" t="s">
        <v>50</v>
      </c>
      <c r="E24" s="19" t="s">
        <v>42</v>
      </c>
      <c r="F24" s="11" t="s">
        <v>43</v>
      </c>
      <c r="G24" s="54" t="s">
        <v>25</v>
      </c>
      <c r="H24" s="124" t="s">
        <v>36</v>
      </c>
      <c r="I24" s="124" t="s">
        <v>36</v>
      </c>
      <c r="J24" s="61"/>
      <c r="K24" s="62"/>
      <c r="L24" s="63"/>
    </row>
    <row r="25" spans="2:12" ht="84">
      <c r="B25" s="67" t="s">
        <v>51</v>
      </c>
      <c r="C25" s="12" t="s">
        <v>52</v>
      </c>
      <c r="D25" s="13" t="s">
        <v>53</v>
      </c>
      <c r="E25" s="19" t="s">
        <v>42</v>
      </c>
      <c r="F25" s="11" t="s">
        <v>43</v>
      </c>
      <c r="G25" s="116" t="s">
        <v>25</v>
      </c>
      <c r="H25" s="124" t="s">
        <v>36</v>
      </c>
      <c r="I25" s="124" t="s">
        <v>36</v>
      </c>
      <c r="J25" s="61"/>
      <c r="K25" s="62"/>
      <c r="L25" s="63"/>
    </row>
    <row r="26" spans="2:12" ht="189">
      <c r="B26" s="67" t="s">
        <v>54</v>
      </c>
      <c r="C26" s="12" t="s">
        <v>55</v>
      </c>
      <c r="D26" s="13" t="s">
        <v>251</v>
      </c>
      <c r="E26" s="19" t="s">
        <v>42</v>
      </c>
      <c r="F26" s="11" t="s">
        <v>43</v>
      </c>
      <c r="G26" s="113" t="s">
        <v>25</v>
      </c>
      <c r="H26" s="124" t="s">
        <v>36</v>
      </c>
      <c r="I26" s="124" t="s">
        <v>36</v>
      </c>
      <c r="J26" s="61"/>
      <c r="K26" s="62"/>
      <c r="L26" s="63"/>
    </row>
    <row r="27" spans="2:12" s="21" customFormat="1" ht="35" customHeight="1">
      <c r="B27" s="88" t="s">
        <v>56</v>
      </c>
      <c r="C27" s="81"/>
      <c r="D27" s="82"/>
      <c r="E27" s="83"/>
      <c r="F27" s="84"/>
      <c r="G27" s="85"/>
      <c r="H27" s="86"/>
      <c r="I27" s="86"/>
      <c r="J27" s="86"/>
      <c r="K27" s="86"/>
      <c r="L27" s="87"/>
    </row>
    <row r="28" spans="2:12" ht="231">
      <c r="B28" s="174" t="s">
        <v>57</v>
      </c>
      <c r="C28" s="177" t="s">
        <v>58</v>
      </c>
      <c r="D28" s="14" t="s">
        <v>59</v>
      </c>
      <c r="E28" s="36" t="s">
        <v>60</v>
      </c>
      <c r="F28" s="37" t="s">
        <v>24</v>
      </c>
      <c r="G28" s="50" t="s">
        <v>25</v>
      </c>
      <c r="H28" s="122" t="s">
        <v>36</v>
      </c>
      <c r="I28" s="50" t="s">
        <v>25</v>
      </c>
      <c r="J28" s="55"/>
      <c r="K28" s="55"/>
      <c r="L28" s="56"/>
    </row>
    <row r="29" spans="2:12" ht="105">
      <c r="B29" s="175"/>
      <c r="C29" s="178"/>
      <c r="D29" s="38" t="s">
        <v>61</v>
      </c>
      <c r="E29" s="39" t="s">
        <v>62</v>
      </c>
      <c r="F29" s="40" t="s">
        <v>30</v>
      </c>
      <c r="G29" s="51" t="s">
        <v>25</v>
      </c>
      <c r="H29" s="51" t="s">
        <v>25</v>
      </c>
      <c r="I29" s="51" t="s">
        <v>25</v>
      </c>
      <c r="J29" s="57"/>
      <c r="K29" s="57"/>
      <c r="L29" s="58"/>
    </row>
    <row r="30" spans="2:12" ht="189">
      <c r="B30" s="175"/>
      <c r="C30" s="178"/>
      <c r="D30" s="38" t="s">
        <v>63</v>
      </c>
      <c r="E30" s="39" t="s">
        <v>64</v>
      </c>
      <c r="F30" s="40" t="s">
        <v>30</v>
      </c>
      <c r="G30" s="51" t="s">
        <v>25</v>
      </c>
      <c r="H30" s="125" t="s">
        <v>36</v>
      </c>
      <c r="I30" s="51" t="s">
        <v>25</v>
      </c>
      <c r="J30" s="57"/>
      <c r="K30" s="57"/>
      <c r="L30" s="58"/>
    </row>
    <row r="31" spans="2:12" ht="294">
      <c r="B31" s="175"/>
      <c r="C31" s="178"/>
      <c r="D31" s="38" t="s">
        <v>65</v>
      </c>
      <c r="E31" s="39" t="s">
        <v>66</v>
      </c>
      <c r="F31" s="40" t="s">
        <v>30</v>
      </c>
      <c r="G31" s="51" t="s">
        <v>25</v>
      </c>
      <c r="H31" s="51" t="s">
        <v>25</v>
      </c>
      <c r="I31" s="51" t="s">
        <v>25</v>
      </c>
      <c r="J31" s="57"/>
      <c r="K31" s="57"/>
      <c r="L31" s="58"/>
    </row>
    <row r="32" spans="2:12" ht="84">
      <c r="B32" s="175"/>
      <c r="C32" s="178"/>
      <c r="D32" s="66" t="s">
        <v>67</v>
      </c>
      <c r="E32" s="39" t="s">
        <v>68</v>
      </c>
      <c r="F32" s="40" t="s">
        <v>24</v>
      </c>
      <c r="G32" s="121" t="s">
        <v>36</v>
      </c>
      <c r="H32" s="51" t="s">
        <v>25</v>
      </c>
      <c r="I32" s="51" t="s">
        <v>25</v>
      </c>
      <c r="J32" s="57"/>
      <c r="K32" s="57"/>
      <c r="L32" s="58"/>
    </row>
    <row r="33" spans="2:12" ht="84">
      <c r="B33" s="175"/>
      <c r="C33" s="178"/>
      <c r="D33" s="41" t="s">
        <v>69</v>
      </c>
      <c r="E33" s="42" t="s">
        <v>70</v>
      </c>
      <c r="F33" s="43" t="s">
        <v>24</v>
      </c>
      <c r="G33" s="123" t="s">
        <v>36</v>
      </c>
      <c r="H33" s="123" t="s">
        <v>36</v>
      </c>
      <c r="I33" s="52" t="s">
        <v>25</v>
      </c>
      <c r="J33" s="59"/>
      <c r="K33" s="59"/>
      <c r="L33" s="60"/>
    </row>
    <row r="34" spans="2:12" ht="105">
      <c r="B34" s="174" t="s">
        <v>71</v>
      </c>
      <c r="C34" s="177" t="s">
        <v>72</v>
      </c>
      <c r="D34" s="14" t="s">
        <v>73</v>
      </c>
      <c r="E34" s="36" t="s">
        <v>70</v>
      </c>
      <c r="F34" s="37" t="s">
        <v>24</v>
      </c>
      <c r="G34" s="122" t="s">
        <v>36</v>
      </c>
      <c r="H34" s="122" t="s">
        <v>36</v>
      </c>
      <c r="I34" s="116" t="s">
        <v>25</v>
      </c>
      <c r="J34" s="55"/>
      <c r="K34" s="55"/>
      <c r="L34" s="56"/>
    </row>
    <row r="35" spans="2:12" ht="63">
      <c r="B35" s="175"/>
      <c r="C35" s="178"/>
      <c r="D35" s="105" t="s">
        <v>74</v>
      </c>
      <c r="E35" s="39" t="s">
        <v>60</v>
      </c>
      <c r="F35" s="40" t="s">
        <v>24</v>
      </c>
      <c r="G35" s="51" t="s">
        <v>25</v>
      </c>
      <c r="H35" s="121" t="s">
        <v>36</v>
      </c>
      <c r="I35" s="51" t="s">
        <v>25</v>
      </c>
      <c r="J35" s="57"/>
      <c r="K35" s="57"/>
      <c r="L35" s="58"/>
    </row>
    <row r="36" spans="2:12" ht="63">
      <c r="B36" s="176"/>
      <c r="C36" s="179"/>
      <c r="D36" s="41" t="s">
        <v>75</v>
      </c>
      <c r="E36" s="42" t="s">
        <v>70</v>
      </c>
      <c r="F36" s="43" t="s">
        <v>24</v>
      </c>
      <c r="G36" s="123" t="s">
        <v>36</v>
      </c>
      <c r="H36" s="123" t="s">
        <v>36</v>
      </c>
      <c r="I36" s="51" t="s">
        <v>25</v>
      </c>
      <c r="J36" s="59"/>
      <c r="K36" s="59"/>
      <c r="L36" s="60"/>
    </row>
    <row r="37" spans="2:12" ht="126">
      <c r="B37" s="174" t="s">
        <v>76</v>
      </c>
      <c r="C37" s="177" t="s">
        <v>77</v>
      </c>
      <c r="D37" s="14" t="s">
        <v>78</v>
      </c>
      <c r="E37" s="36" t="s">
        <v>79</v>
      </c>
      <c r="F37" s="37" t="s">
        <v>30</v>
      </c>
      <c r="G37" s="50" t="s">
        <v>25</v>
      </c>
      <c r="H37" s="122" t="s">
        <v>36</v>
      </c>
      <c r="I37" s="126" t="s">
        <v>36</v>
      </c>
      <c r="J37" s="55"/>
      <c r="K37" s="55"/>
      <c r="L37" s="56"/>
    </row>
    <row r="38" spans="2:12" ht="126">
      <c r="B38" s="176"/>
      <c r="C38" s="179"/>
      <c r="D38" s="41" t="s">
        <v>80</v>
      </c>
      <c r="E38" s="42" t="s">
        <v>81</v>
      </c>
      <c r="F38" s="43" t="s">
        <v>30</v>
      </c>
      <c r="G38" s="52" t="s">
        <v>25</v>
      </c>
      <c r="H38" s="123" t="s">
        <v>36</v>
      </c>
      <c r="I38" s="123" t="s">
        <v>36</v>
      </c>
      <c r="J38" s="59"/>
      <c r="K38" s="59"/>
      <c r="L38" s="60"/>
    </row>
    <row r="39" spans="2:12" ht="189">
      <c r="B39" s="67" t="s">
        <v>82</v>
      </c>
      <c r="C39" s="12" t="s">
        <v>83</v>
      </c>
      <c r="D39" s="13" t="s">
        <v>84</v>
      </c>
      <c r="E39" s="19" t="s">
        <v>70</v>
      </c>
      <c r="F39" s="11" t="s">
        <v>30</v>
      </c>
      <c r="G39" s="124" t="s">
        <v>36</v>
      </c>
      <c r="H39" s="51" t="s">
        <v>25</v>
      </c>
      <c r="I39" s="54" t="s">
        <v>25</v>
      </c>
      <c r="J39" s="61"/>
      <c r="K39" s="62"/>
      <c r="L39" s="63"/>
    </row>
    <row r="40" spans="2:12" ht="126">
      <c r="B40" s="67" t="s">
        <v>85</v>
      </c>
      <c r="C40" s="12" t="s">
        <v>86</v>
      </c>
      <c r="D40" s="13" t="s">
        <v>87</v>
      </c>
      <c r="E40" s="19" t="s">
        <v>66</v>
      </c>
      <c r="F40" s="11" t="s">
        <v>43</v>
      </c>
      <c r="G40" s="124" t="s">
        <v>36</v>
      </c>
      <c r="H40" s="124" t="s">
        <v>36</v>
      </c>
      <c r="I40" s="116" t="s">
        <v>25</v>
      </c>
      <c r="J40" s="61"/>
      <c r="K40" s="62"/>
      <c r="L40" s="63"/>
    </row>
    <row r="41" spans="2:12" ht="35" customHeight="1">
      <c r="B41" s="88" t="s">
        <v>88</v>
      </c>
      <c r="C41" s="92"/>
      <c r="D41" s="93"/>
      <c r="E41" s="94"/>
      <c r="F41" s="95"/>
      <c r="G41" s="96"/>
      <c r="H41" s="96"/>
      <c r="I41" s="96"/>
      <c r="J41" s="96"/>
      <c r="K41" s="96"/>
      <c r="L41" s="97"/>
    </row>
    <row r="42" spans="2:12" ht="189">
      <c r="B42" s="67" t="s">
        <v>89</v>
      </c>
      <c r="C42" s="12" t="s">
        <v>90</v>
      </c>
      <c r="D42" s="13" t="s">
        <v>91</v>
      </c>
      <c r="E42" s="19" t="s">
        <v>62</v>
      </c>
      <c r="F42" s="11" t="s">
        <v>30</v>
      </c>
      <c r="G42" s="113" t="s">
        <v>25</v>
      </c>
      <c r="H42" s="113" t="s">
        <v>25</v>
      </c>
      <c r="I42" s="124" t="s">
        <v>92</v>
      </c>
      <c r="J42" s="62"/>
      <c r="K42" s="62"/>
      <c r="L42" s="63"/>
    </row>
    <row r="43" spans="2:12" ht="147">
      <c r="B43" s="67" t="s">
        <v>93</v>
      </c>
      <c r="C43" s="12" t="s">
        <v>94</v>
      </c>
      <c r="D43" s="13" t="s">
        <v>95</v>
      </c>
      <c r="E43" s="19" t="s">
        <v>42</v>
      </c>
      <c r="F43" s="11" t="s">
        <v>24</v>
      </c>
      <c r="G43" s="117" t="s">
        <v>25</v>
      </c>
      <c r="H43" s="54" t="s">
        <v>25</v>
      </c>
      <c r="I43" s="124" t="s">
        <v>92</v>
      </c>
      <c r="J43" s="62"/>
      <c r="K43" s="62"/>
      <c r="L43" s="63"/>
    </row>
    <row r="44" spans="2:12" ht="147">
      <c r="B44" s="174" t="s">
        <v>96</v>
      </c>
      <c r="C44" s="177" t="s">
        <v>97</v>
      </c>
      <c r="D44" s="35" t="s">
        <v>98</v>
      </c>
      <c r="E44" s="20" t="s">
        <v>60</v>
      </c>
      <c r="F44" s="34" t="s">
        <v>30</v>
      </c>
      <c r="G44" s="117" t="s">
        <v>25</v>
      </c>
      <c r="H44" s="119" t="s">
        <v>25</v>
      </c>
      <c r="I44" s="51" t="s">
        <v>25</v>
      </c>
      <c r="J44" s="62"/>
      <c r="K44" s="62"/>
      <c r="L44" s="63"/>
    </row>
    <row r="45" spans="2:12" ht="147">
      <c r="B45" s="176"/>
      <c r="C45" s="179"/>
      <c r="D45" s="12" t="s">
        <v>99</v>
      </c>
      <c r="E45" s="42" t="s">
        <v>100</v>
      </c>
      <c r="F45" s="114" t="s">
        <v>30</v>
      </c>
      <c r="G45" s="52" t="s">
        <v>25</v>
      </c>
      <c r="H45" s="52" t="s">
        <v>25</v>
      </c>
      <c r="I45" s="51" t="s">
        <v>25</v>
      </c>
      <c r="J45" s="62"/>
      <c r="K45" s="62"/>
      <c r="L45" s="63"/>
    </row>
    <row r="46" spans="2:12" ht="126">
      <c r="B46" s="174" t="s">
        <v>101</v>
      </c>
      <c r="C46" s="177" t="s">
        <v>102</v>
      </c>
      <c r="D46" s="106" t="s">
        <v>103</v>
      </c>
      <c r="E46" s="36" t="s">
        <v>70</v>
      </c>
      <c r="F46" s="37" t="s">
        <v>24</v>
      </c>
      <c r="G46" s="127" t="s">
        <v>92</v>
      </c>
      <c r="H46" s="127" t="s">
        <v>92</v>
      </c>
      <c r="I46" s="50" t="s">
        <v>25</v>
      </c>
      <c r="J46" s="55"/>
      <c r="K46" s="55"/>
      <c r="L46" s="56"/>
    </row>
    <row r="47" spans="2:12" ht="84">
      <c r="B47" s="176"/>
      <c r="C47" s="179"/>
      <c r="D47" s="12" t="s">
        <v>104</v>
      </c>
      <c r="E47" s="42" t="s">
        <v>62</v>
      </c>
      <c r="F47" s="43" t="s">
        <v>30</v>
      </c>
      <c r="G47" s="128" t="s">
        <v>92</v>
      </c>
      <c r="H47" s="128" t="s">
        <v>92</v>
      </c>
      <c r="I47" s="51" t="s">
        <v>25</v>
      </c>
      <c r="J47" s="59"/>
      <c r="K47" s="59"/>
      <c r="L47" s="60"/>
    </row>
    <row r="48" spans="2:12" ht="168">
      <c r="B48" s="67" t="s">
        <v>105</v>
      </c>
      <c r="C48" s="12" t="s">
        <v>106</v>
      </c>
      <c r="D48" s="13" t="s">
        <v>107</v>
      </c>
      <c r="E48" s="19" t="s">
        <v>60</v>
      </c>
      <c r="F48" s="11" t="s">
        <v>30</v>
      </c>
      <c r="G48" s="113" t="s">
        <v>25</v>
      </c>
      <c r="H48" s="113" t="s">
        <v>25</v>
      </c>
      <c r="I48" s="113" t="s">
        <v>25</v>
      </c>
      <c r="J48" s="62"/>
      <c r="K48" s="62"/>
      <c r="L48" s="63"/>
    </row>
    <row r="49" spans="2:12" ht="126">
      <c r="B49" s="174" t="s">
        <v>108</v>
      </c>
      <c r="C49" s="177" t="s">
        <v>109</v>
      </c>
      <c r="D49" s="14" t="s">
        <v>110</v>
      </c>
      <c r="E49" s="36" t="s">
        <v>62</v>
      </c>
      <c r="F49" s="37" t="s">
        <v>24</v>
      </c>
      <c r="G49" s="122" t="s">
        <v>92</v>
      </c>
      <c r="H49" s="50" t="s">
        <v>25</v>
      </c>
      <c r="I49" s="50" t="s">
        <v>25</v>
      </c>
      <c r="J49" s="55"/>
      <c r="K49" s="55"/>
      <c r="L49" s="56"/>
    </row>
    <row r="50" spans="2:12" ht="126">
      <c r="B50" s="176"/>
      <c r="C50" s="179"/>
      <c r="D50" s="41" t="s">
        <v>111</v>
      </c>
      <c r="E50" s="42" t="s">
        <v>62</v>
      </c>
      <c r="F50" s="43" t="s">
        <v>24</v>
      </c>
      <c r="G50" s="123" t="s">
        <v>92</v>
      </c>
      <c r="H50" s="52" t="s">
        <v>25</v>
      </c>
      <c r="I50" s="52" t="s">
        <v>25</v>
      </c>
      <c r="J50" s="59"/>
      <c r="K50" s="59"/>
      <c r="L50" s="60"/>
    </row>
    <row r="51" spans="2:12" ht="126">
      <c r="B51" s="67" t="s">
        <v>112</v>
      </c>
      <c r="C51" s="12" t="s">
        <v>252</v>
      </c>
      <c r="D51" s="13" t="s">
        <v>113</v>
      </c>
      <c r="E51" s="19" t="s">
        <v>62</v>
      </c>
      <c r="F51" s="11" t="s">
        <v>30</v>
      </c>
      <c r="G51" s="113" t="s">
        <v>25</v>
      </c>
      <c r="H51" s="113" t="s">
        <v>25</v>
      </c>
      <c r="I51" s="113" t="s">
        <v>25</v>
      </c>
      <c r="J51" s="62"/>
      <c r="K51" s="62"/>
      <c r="L51" s="63"/>
    </row>
    <row r="52" spans="2:12" ht="231">
      <c r="B52" s="67" t="s">
        <v>114</v>
      </c>
      <c r="C52" s="12" t="s">
        <v>115</v>
      </c>
      <c r="D52" s="13" t="s">
        <v>116</v>
      </c>
      <c r="E52" s="19" t="s">
        <v>60</v>
      </c>
      <c r="F52" s="11" t="s">
        <v>30</v>
      </c>
      <c r="G52" s="124" t="s">
        <v>92</v>
      </c>
      <c r="H52" s="117" t="s">
        <v>25</v>
      </c>
      <c r="I52" s="54" t="s">
        <v>25</v>
      </c>
      <c r="J52" s="62"/>
      <c r="K52" s="62"/>
      <c r="L52" s="63"/>
    </row>
    <row r="53" spans="2:12" ht="315">
      <c r="B53" s="67" t="s">
        <v>117</v>
      </c>
      <c r="C53" s="12" t="s">
        <v>118</v>
      </c>
      <c r="D53" s="13" t="s">
        <v>119</v>
      </c>
      <c r="E53" s="19" t="s">
        <v>62</v>
      </c>
      <c r="F53" s="11" t="s">
        <v>43</v>
      </c>
      <c r="G53" s="123" t="s">
        <v>92</v>
      </c>
      <c r="H53" s="54" t="s">
        <v>25</v>
      </c>
      <c r="I53" s="118" t="s">
        <v>25</v>
      </c>
      <c r="J53" s="62"/>
      <c r="K53" s="62"/>
      <c r="L53" s="63"/>
    </row>
    <row r="54" spans="2:12" ht="40" customHeight="1">
      <c r="B54" s="22"/>
      <c r="C54" s="22"/>
      <c r="D54" s="22"/>
      <c r="E54" s="26"/>
      <c r="F54" s="27"/>
      <c r="G54" s="28"/>
      <c r="H54" s="141"/>
      <c r="I54" s="28"/>
      <c r="J54" s="22"/>
      <c r="K54" s="22"/>
      <c r="L54" s="22"/>
    </row>
    <row r="55" spans="2:12" s="21" customFormat="1" ht="35" customHeight="1">
      <c r="B55" s="142" t="s">
        <v>120</v>
      </c>
      <c r="C55" s="143"/>
      <c r="D55" s="144"/>
      <c r="E55" s="145"/>
      <c r="F55" s="146"/>
      <c r="G55" s="144"/>
      <c r="H55" s="144"/>
      <c r="I55" s="144"/>
      <c r="J55" s="144"/>
      <c r="K55" s="144"/>
      <c r="L55" s="144"/>
    </row>
    <row r="56" spans="2:12" s="21" customFormat="1" ht="10" customHeight="1">
      <c r="B56" s="29"/>
      <c r="C56" s="30"/>
      <c r="D56" s="31"/>
      <c r="E56" s="32"/>
      <c r="F56" s="33"/>
      <c r="G56" s="31"/>
      <c r="H56" s="31"/>
      <c r="I56" s="31"/>
      <c r="J56" s="31"/>
      <c r="K56" s="31"/>
      <c r="L56" s="31"/>
    </row>
    <row r="57" spans="2:12" ht="35" customHeight="1">
      <c r="B57" s="88" t="s">
        <v>121</v>
      </c>
      <c r="C57" s="92"/>
      <c r="D57" s="96"/>
      <c r="E57" s="94"/>
      <c r="F57" s="77"/>
      <c r="G57" s="96"/>
      <c r="H57" s="96"/>
      <c r="I57" s="96"/>
      <c r="J57" s="96"/>
      <c r="K57" s="96"/>
      <c r="L57" s="97"/>
    </row>
    <row r="58" spans="2:12" ht="105">
      <c r="B58" s="67" t="s">
        <v>122</v>
      </c>
      <c r="C58" s="12" t="s">
        <v>123</v>
      </c>
      <c r="D58" s="13" t="s">
        <v>124</v>
      </c>
      <c r="E58" s="18" t="s">
        <v>62</v>
      </c>
      <c r="F58" s="10" t="s">
        <v>24</v>
      </c>
      <c r="G58" s="124" t="s">
        <v>92</v>
      </c>
      <c r="H58" s="51" t="s">
        <v>25</v>
      </c>
      <c r="I58" s="120" t="s">
        <v>25</v>
      </c>
      <c r="J58" s="62"/>
      <c r="K58" s="62"/>
      <c r="L58" s="63"/>
    </row>
    <row r="59" spans="2:12" ht="105">
      <c r="B59" s="67" t="s">
        <v>125</v>
      </c>
      <c r="C59" s="12" t="s">
        <v>126</v>
      </c>
      <c r="D59" s="13" t="s">
        <v>127</v>
      </c>
      <c r="E59" s="19" t="s">
        <v>62</v>
      </c>
      <c r="F59" s="11" t="s">
        <v>24</v>
      </c>
      <c r="G59" s="124" t="s">
        <v>92</v>
      </c>
      <c r="H59" s="124" t="s">
        <v>92</v>
      </c>
      <c r="I59" s="117" t="s">
        <v>25</v>
      </c>
      <c r="J59" s="62"/>
      <c r="K59" s="62"/>
      <c r="L59" s="63"/>
    </row>
    <row r="60" spans="2:12" ht="189">
      <c r="B60" s="67" t="s">
        <v>128</v>
      </c>
      <c r="C60" s="12" t="s">
        <v>129</v>
      </c>
      <c r="D60" s="13" t="s">
        <v>130</v>
      </c>
      <c r="E60" s="19" t="s">
        <v>62</v>
      </c>
      <c r="F60" s="11" t="s">
        <v>30</v>
      </c>
      <c r="G60" s="124" t="s">
        <v>92</v>
      </c>
      <c r="H60" s="124" t="s">
        <v>92</v>
      </c>
      <c r="I60" s="54" t="s">
        <v>25</v>
      </c>
      <c r="J60" s="62"/>
      <c r="K60" s="62"/>
      <c r="L60" s="63"/>
    </row>
    <row r="61" spans="2:12" ht="35" customHeight="1">
      <c r="B61" s="88" t="s">
        <v>131</v>
      </c>
      <c r="C61" s="91"/>
      <c r="D61" s="91"/>
      <c r="E61" s="89"/>
      <c r="F61" s="90"/>
      <c r="G61" s="147"/>
      <c r="H61" s="147"/>
      <c r="I61" s="147"/>
      <c r="J61" s="91"/>
      <c r="K61" s="91"/>
      <c r="L61" s="148"/>
    </row>
    <row r="62" spans="2:12" ht="210">
      <c r="B62" s="67" t="s">
        <v>132</v>
      </c>
      <c r="C62" s="12" t="s">
        <v>133</v>
      </c>
      <c r="D62" s="13" t="s">
        <v>134</v>
      </c>
      <c r="E62" s="19" t="s">
        <v>135</v>
      </c>
      <c r="F62" s="11" t="s">
        <v>30</v>
      </c>
      <c r="G62" s="124" t="s">
        <v>92</v>
      </c>
      <c r="H62" s="124" t="s">
        <v>92</v>
      </c>
      <c r="I62" s="120" t="s">
        <v>25</v>
      </c>
      <c r="J62" s="62"/>
      <c r="K62" s="62"/>
      <c r="L62" s="63"/>
    </row>
    <row r="63" spans="2:12" ht="168">
      <c r="B63" s="174" t="s">
        <v>136</v>
      </c>
      <c r="C63" s="177" t="s">
        <v>137</v>
      </c>
      <c r="D63" s="35" t="s">
        <v>138</v>
      </c>
      <c r="E63" s="36" t="s">
        <v>62</v>
      </c>
      <c r="F63" s="37" t="s">
        <v>24</v>
      </c>
      <c r="G63" s="113" t="s">
        <v>25</v>
      </c>
      <c r="H63" s="113" t="s">
        <v>25</v>
      </c>
      <c r="I63" s="50" t="s">
        <v>25</v>
      </c>
      <c r="J63" s="55"/>
      <c r="K63" s="55"/>
      <c r="L63" s="56"/>
    </row>
    <row r="64" spans="2:12" ht="105">
      <c r="B64" s="176"/>
      <c r="C64" s="179"/>
      <c r="D64" s="12" t="s">
        <v>139</v>
      </c>
      <c r="E64" s="42" t="s">
        <v>62</v>
      </c>
      <c r="F64" s="43" t="s">
        <v>24</v>
      </c>
      <c r="G64" s="123" t="s">
        <v>92</v>
      </c>
      <c r="H64" s="51" t="s">
        <v>25</v>
      </c>
      <c r="I64" s="51" t="s">
        <v>25</v>
      </c>
      <c r="J64" s="59"/>
      <c r="K64" s="59"/>
      <c r="L64" s="60"/>
    </row>
    <row r="65" spans="2:12" ht="35" customHeight="1">
      <c r="B65" s="98" t="s">
        <v>140</v>
      </c>
      <c r="C65" s="96"/>
      <c r="D65" s="96"/>
      <c r="E65" s="94"/>
      <c r="F65" s="95"/>
      <c r="G65" s="149"/>
      <c r="H65" s="94"/>
      <c r="I65" s="149"/>
      <c r="J65" s="96"/>
      <c r="K65" s="96"/>
      <c r="L65" s="97"/>
    </row>
    <row r="66" spans="2:12" ht="147">
      <c r="B66" s="67" t="s">
        <v>141</v>
      </c>
      <c r="C66" s="12" t="s">
        <v>142</v>
      </c>
      <c r="D66" s="13" t="s">
        <v>143</v>
      </c>
      <c r="E66" s="20" t="s">
        <v>42</v>
      </c>
      <c r="F66" s="34" t="s">
        <v>24</v>
      </c>
      <c r="G66" s="113" t="s">
        <v>25</v>
      </c>
      <c r="H66" s="113" t="s">
        <v>25</v>
      </c>
      <c r="I66" s="126" t="s">
        <v>92</v>
      </c>
      <c r="J66" s="64"/>
      <c r="K66" s="64"/>
      <c r="L66" s="65"/>
    </row>
    <row r="67" spans="2:12" ht="35" customHeight="1">
      <c r="B67" s="98" t="s">
        <v>144</v>
      </c>
      <c r="C67" s="96"/>
      <c r="D67" s="96"/>
      <c r="E67" s="94"/>
      <c r="F67" s="95"/>
      <c r="G67" s="149"/>
      <c r="H67" s="149"/>
      <c r="I67" s="94"/>
      <c r="J67" s="96"/>
      <c r="K67" s="96"/>
      <c r="L67" s="97"/>
    </row>
    <row r="68" spans="2:12" ht="84">
      <c r="B68" s="174" t="s">
        <v>145</v>
      </c>
      <c r="C68" s="177" t="s">
        <v>146</v>
      </c>
      <c r="D68" s="14" t="s">
        <v>147</v>
      </c>
      <c r="E68" s="36" t="s">
        <v>148</v>
      </c>
      <c r="F68" s="37" t="s">
        <v>24</v>
      </c>
      <c r="G68" s="50" t="s">
        <v>25</v>
      </c>
      <c r="H68" s="50" t="s">
        <v>25</v>
      </c>
      <c r="I68" s="50" t="s">
        <v>25</v>
      </c>
      <c r="J68" s="55"/>
      <c r="K68" s="55"/>
      <c r="L68" s="56"/>
    </row>
    <row r="69" spans="2:12" ht="84">
      <c r="B69" s="176"/>
      <c r="C69" s="179"/>
      <c r="D69" s="41" t="s">
        <v>149</v>
      </c>
      <c r="E69" s="42" t="s">
        <v>62</v>
      </c>
      <c r="F69" s="43" t="s">
        <v>24</v>
      </c>
      <c r="G69" s="123" t="s">
        <v>92</v>
      </c>
      <c r="H69" s="51" t="s">
        <v>25</v>
      </c>
      <c r="I69" s="51" t="s">
        <v>25</v>
      </c>
      <c r="J69" s="59"/>
      <c r="K69" s="59"/>
      <c r="L69" s="60"/>
    </row>
    <row r="70" spans="2:12" ht="126">
      <c r="B70" s="67" t="s">
        <v>150</v>
      </c>
      <c r="C70" s="12" t="s">
        <v>151</v>
      </c>
      <c r="D70" s="13" t="s">
        <v>152</v>
      </c>
      <c r="E70" s="19" t="s">
        <v>62</v>
      </c>
      <c r="F70" s="11" t="s">
        <v>24</v>
      </c>
      <c r="G70" s="113" t="s">
        <v>25</v>
      </c>
      <c r="H70" s="124" t="s">
        <v>92</v>
      </c>
      <c r="I70" s="113" t="s">
        <v>25</v>
      </c>
      <c r="J70" s="62"/>
      <c r="K70" s="62"/>
      <c r="L70" s="63"/>
    </row>
    <row r="71" spans="2:12" ht="105">
      <c r="B71" s="174" t="s">
        <v>153</v>
      </c>
      <c r="C71" s="177" t="s">
        <v>154</v>
      </c>
      <c r="D71" s="14" t="s">
        <v>155</v>
      </c>
      <c r="E71" s="36" t="s">
        <v>62</v>
      </c>
      <c r="F71" s="37" t="s">
        <v>24</v>
      </c>
      <c r="G71" s="122" t="s">
        <v>92</v>
      </c>
      <c r="H71" s="122" t="s">
        <v>92</v>
      </c>
      <c r="I71" s="51" t="s">
        <v>25</v>
      </c>
      <c r="J71" s="55"/>
      <c r="K71" s="55"/>
      <c r="L71" s="56"/>
    </row>
    <row r="72" spans="2:12" ht="105">
      <c r="B72" s="176"/>
      <c r="C72" s="179"/>
      <c r="D72" s="41" t="s">
        <v>156</v>
      </c>
      <c r="E72" s="42" t="s">
        <v>62</v>
      </c>
      <c r="F72" s="43" t="s">
        <v>24</v>
      </c>
      <c r="G72" s="123" t="s">
        <v>92</v>
      </c>
      <c r="H72" s="123" t="s">
        <v>92</v>
      </c>
      <c r="I72" s="51" t="s">
        <v>25</v>
      </c>
      <c r="J72" s="59"/>
      <c r="K72" s="59"/>
      <c r="L72" s="60"/>
    </row>
    <row r="73" spans="2:12" ht="252">
      <c r="B73" s="67" t="s">
        <v>157</v>
      </c>
      <c r="C73" s="12" t="s">
        <v>158</v>
      </c>
      <c r="D73" s="13" t="s">
        <v>159</v>
      </c>
      <c r="E73" s="19" t="s">
        <v>60</v>
      </c>
      <c r="F73" s="11" t="s">
        <v>24</v>
      </c>
      <c r="G73" s="117" t="s">
        <v>25</v>
      </c>
      <c r="H73" s="124" t="s">
        <v>92</v>
      </c>
      <c r="I73" s="113" t="s">
        <v>25</v>
      </c>
      <c r="J73" s="62"/>
      <c r="K73" s="62"/>
      <c r="L73" s="63"/>
    </row>
    <row r="74" spans="2:12" ht="189">
      <c r="B74" s="67" t="s">
        <v>160</v>
      </c>
      <c r="C74" s="12" t="s">
        <v>161</v>
      </c>
      <c r="D74" s="13" t="s">
        <v>162</v>
      </c>
      <c r="E74" s="19" t="s">
        <v>62</v>
      </c>
      <c r="F74" s="11" t="s">
        <v>30</v>
      </c>
      <c r="G74" s="54" t="s">
        <v>25</v>
      </c>
      <c r="H74" s="124" t="s">
        <v>92</v>
      </c>
      <c r="I74" s="54" t="s">
        <v>25</v>
      </c>
      <c r="J74" s="62"/>
      <c r="K74" s="62"/>
      <c r="L74" s="63"/>
    </row>
    <row r="75" spans="2:12" ht="84">
      <c r="B75" s="174" t="s">
        <v>163</v>
      </c>
      <c r="C75" s="177" t="s">
        <v>164</v>
      </c>
      <c r="D75" s="35" t="s">
        <v>165</v>
      </c>
      <c r="E75" s="36" t="s">
        <v>60</v>
      </c>
      <c r="F75" s="37" t="s">
        <v>24</v>
      </c>
      <c r="G75" s="50" t="s">
        <v>25</v>
      </c>
      <c r="H75" s="122" t="s">
        <v>92</v>
      </c>
      <c r="I75" s="129" t="s">
        <v>92</v>
      </c>
      <c r="J75" s="55"/>
      <c r="K75" s="55"/>
      <c r="L75" s="56"/>
    </row>
    <row r="76" spans="2:12" ht="63">
      <c r="B76" s="176"/>
      <c r="C76" s="179"/>
      <c r="D76" s="12" t="s">
        <v>166</v>
      </c>
      <c r="E76" s="42" t="s">
        <v>60</v>
      </c>
      <c r="F76" s="43" t="s">
        <v>24</v>
      </c>
      <c r="G76" s="51" t="s">
        <v>25</v>
      </c>
      <c r="H76" s="123" t="s">
        <v>92</v>
      </c>
      <c r="I76" s="120" t="s">
        <v>25</v>
      </c>
      <c r="J76" s="59"/>
      <c r="K76" s="59"/>
      <c r="L76" s="60"/>
    </row>
    <row r="77" spans="2:12" ht="189">
      <c r="B77" s="67" t="s">
        <v>167</v>
      </c>
      <c r="C77" s="12" t="s">
        <v>168</v>
      </c>
      <c r="D77" s="12" t="s">
        <v>169</v>
      </c>
      <c r="E77" s="19" t="s">
        <v>170</v>
      </c>
      <c r="F77" s="11" t="s">
        <v>30</v>
      </c>
      <c r="G77" s="124" t="s">
        <v>92</v>
      </c>
      <c r="H77" s="51" t="s">
        <v>25</v>
      </c>
      <c r="I77" s="54" t="s">
        <v>25</v>
      </c>
      <c r="J77" s="62"/>
      <c r="K77" s="62"/>
      <c r="L77" s="63"/>
    </row>
    <row r="78" spans="2:12" ht="105">
      <c r="B78" s="67" t="s">
        <v>269</v>
      </c>
      <c r="C78" s="12" t="s">
        <v>171</v>
      </c>
      <c r="D78" s="13" t="s">
        <v>172</v>
      </c>
      <c r="E78" s="19" t="s">
        <v>170</v>
      </c>
      <c r="F78" s="166" t="s">
        <v>30</v>
      </c>
      <c r="G78" s="124" t="s">
        <v>92</v>
      </c>
      <c r="H78" s="51" t="s">
        <v>25</v>
      </c>
      <c r="I78" s="54" t="s">
        <v>25</v>
      </c>
      <c r="J78" s="164"/>
      <c r="K78" s="164"/>
      <c r="L78" s="165"/>
    </row>
    <row r="79" spans="2:12" ht="35" customHeight="1">
      <c r="B79" s="98" t="s">
        <v>174</v>
      </c>
      <c r="C79" s="96"/>
      <c r="D79" s="96"/>
      <c r="E79" s="94"/>
      <c r="F79" s="95"/>
      <c r="G79" s="94"/>
      <c r="H79" s="94"/>
      <c r="I79" s="94"/>
      <c r="J79" s="96"/>
      <c r="K79" s="96"/>
      <c r="L79" s="97"/>
    </row>
    <row r="80" spans="2:12" ht="168">
      <c r="B80" s="67" t="s">
        <v>175</v>
      </c>
      <c r="C80" s="12" t="s">
        <v>176</v>
      </c>
      <c r="D80" s="13" t="s">
        <v>177</v>
      </c>
      <c r="E80" s="19" t="s">
        <v>62</v>
      </c>
      <c r="F80" s="11" t="s">
        <v>43</v>
      </c>
      <c r="G80" s="124" t="s">
        <v>92</v>
      </c>
      <c r="H80" s="51" t="s">
        <v>25</v>
      </c>
      <c r="I80" s="120" t="s">
        <v>25</v>
      </c>
      <c r="J80" s="62"/>
      <c r="K80" s="62"/>
      <c r="L80" s="63"/>
    </row>
    <row r="81" spans="2:12" ht="210">
      <c r="B81" s="67" t="s">
        <v>178</v>
      </c>
      <c r="C81" s="12" t="s">
        <v>179</v>
      </c>
      <c r="D81" s="13" t="s">
        <v>180</v>
      </c>
      <c r="E81" s="19" t="s">
        <v>62</v>
      </c>
      <c r="F81" s="11" t="s">
        <v>30</v>
      </c>
      <c r="G81" s="124" t="s">
        <v>92</v>
      </c>
      <c r="H81" s="124" t="s">
        <v>92</v>
      </c>
      <c r="I81" s="117" t="s">
        <v>25</v>
      </c>
      <c r="J81" s="62"/>
      <c r="K81" s="62"/>
      <c r="L81" s="63"/>
    </row>
    <row r="82" spans="2:12" ht="252">
      <c r="B82" s="67" t="s">
        <v>181</v>
      </c>
      <c r="C82" s="12" t="s">
        <v>182</v>
      </c>
      <c r="D82" s="13" t="s">
        <v>183</v>
      </c>
      <c r="E82" s="19" t="s">
        <v>62</v>
      </c>
      <c r="F82" s="11" t="s">
        <v>24</v>
      </c>
      <c r="G82" s="54" t="s">
        <v>25</v>
      </c>
      <c r="H82" s="54" t="s">
        <v>25</v>
      </c>
      <c r="I82" s="117" t="s">
        <v>25</v>
      </c>
      <c r="J82" s="62"/>
      <c r="K82" s="62"/>
      <c r="L82" s="63"/>
    </row>
    <row r="83" spans="2:12" ht="126">
      <c r="B83" s="67" t="s">
        <v>184</v>
      </c>
      <c r="C83" s="12" t="s">
        <v>185</v>
      </c>
      <c r="D83" s="13" t="s">
        <v>186</v>
      </c>
      <c r="E83" s="19" t="s">
        <v>62</v>
      </c>
      <c r="F83" s="11" t="s">
        <v>30</v>
      </c>
      <c r="G83" s="124" t="s">
        <v>92</v>
      </c>
      <c r="H83" s="120" t="s">
        <v>25</v>
      </c>
      <c r="I83" s="54" t="s">
        <v>25</v>
      </c>
      <c r="J83" s="62"/>
      <c r="K83" s="62"/>
      <c r="L83" s="63"/>
    </row>
    <row r="84" spans="2:12" ht="147">
      <c r="B84" s="67" t="s">
        <v>187</v>
      </c>
      <c r="C84" s="13" t="s">
        <v>188</v>
      </c>
      <c r="D84" s="14" t="s">
        <v>189</v>
      </c>
      <c r="E84" s="19" t="s">
        <v>62</v>
      </c>
      <c r="F84" s="11" t="s">
        <v>265</v>
      </c>
      <c r="G84" s="124" t="s">
        <v>92</v>
      </c>
      <c r="H84" s="54" t="s">
        <v>25</v>
      </c>
      <c r="I84" s="116" t="s">
        <v>25</v>
      </c>
      <c r="J84" s="62"/>
      <c r="K84" s="62"/>
      <c r="L84" s="63"/>
    </row>
    <row r="85" spans="2:12" ht="210">
      <c r="B85" s="67" t="s">
        <v>190</v>
      </c>
      <c r="C85" s="112" t="s">
        <v>191</v>
      </c>
      <c r="D85" s="13" t="s">
        <v>192</v>
      </c>
      <c r="E85" s="19" t="s">
        <v>62</v>
      </c>
      <c r="F85" s="11" t="s">
        <v>27</v>
      </c>
      <c r="G85" s="124" t="s">
        <v>92</v>
      </c>
      <c r="H85" s="54" t="s">
        <v>25</v>
      </c>
      <c r="I85" s="124" t="s">
        <v>92</v>
      </c>
      <c r="J85" s="62"/>
      <c r="K85" s="62"/>
      <c r="L85" s="63"/>
    </row>
    <row r="86" spans="2:12" ht="40" customHeight="1">
      <c r="B86" s="22"/>
      <c r="C86" s="22"/>
      <c r="D86" s="22"/>
      <c r="E86" s="26"/>
      <c r="F86" s="27"/>
      <c r="G86" s="28"/>
      <c r="H86" s="28"/>
      <c r="I86" s="28"/>
      <c r="J86" s="22"/>
      <c r="K86" s="22"/>
      <c r="L86" s="22"/>
    </row>
    <row r="87" spans="2:12" s="21" customFormat="1" ht="35" customHeight="1">
      <c r="B87" s="142" t="s">
        <v>193</v>
      </c>
      <c r="C87" s="143"/>
      <c r="D87" s="144"/>
      <c r="E87" s="145"/>
      <c r="F87" s="146"/>
      <c r="G87" s="144"/>
      <c r="H87" s="144"/>
      <c r="I87" s="144"/>
      <c r="J87" s="144"/>
      <c r="K87" s="144"/>
      <c r="L87" s="144"/>
    </row>
    <row r="88" spans="2:12" s="21" customFormat="1" ht="10" customHeight="1">
      <c r="B88" s="29"/>
      <c r="C88" s="30"/>
      <c r="D88" s="31"/>
      <c r="E88" s="32"/>
      <c r="F88" s="33"/>
      <c r="G88" s="31"/>
      <c r="H88" s="31"/>
      <c r="I88" s="31"/>
      <c r="J88" s="31"/>
      <c r="K88" s="31"/>
      <c r="L88" s="31"/>
    </row>
    <row r="89" spans="2:12" ht="35" customHeight="1">
      <c r="B89" s="98" t="s">
        <v>194</v>
      </c>
      <c r="C89" s="91"/>
      <c r="D89" s="91"/>
      <c r="E89" s="89"/>
      <c r="F89" s="90"/>
      <c r="G89" s="147"/>
      <c r="H89" s="147"/>
      <c r="I89" s="147"/>
      <c r="J89" s="91"/>
      <c r="K89" s="91"/>
      <c r="L89" s="148"/>
    </row>
    <row r="90" spans="2:12" ht="105">
      <c r="B90" s="67" t="s">
        <v>195</v>
      </c>
      <c r="C90" s="12" t="s">
        <v>196</v>
      </c>
      <c r="D90" s="104" t="s">
        <v>197</v>
      </c>
      <c r="E90" s="19" t="s">
        <v>62</v>
      </c>
      <c r="F90" s="11" t="s">
        <v>24</v>
      </c>
      <c r="G90" s="117" t="s">
        <v>25</v>
      </c>
      <c r="H90" s="124" t="s">
        <v>92</v>
      </c>
      <c r="I90" s="117" t="s">
        <v>25</v>
      </c>
      <c r="J90" s="62"/>
      <c r="K90" s="62"/>
      <c r="L90" s="63"/>
    </row>
    <row r="91" spans="2:12" ht="105">
      <c r="B91" s="67" t="s">
        <v>198</v>
      </c>
      <c r="C91" s="12" t="s">
        <v>199</v>
      </c>
      <c r="D91" s="13" t="s">
        <v>200</v>
      </c>
      <c r="E91" s="20" t="s">
        <v>62</v>
      </c>
      <c r="F91" s="34" t="s">
        <v>30</v>
      </c>
      <c r="G91" s="51" t="s">
        <v>25</v>
      </c>
      <c r="H91" s="126" t="s">
        <v>92</v>
      </c>
      <c r="I91" s="54" t="s">
        <v>25</v>
      </c>
      <c r="J91" s="64"/>
      <c r="K91" s="64"/>
      <c r="L91" s="65"/>
    </row>
    <row r="92" spans="2:12" ht="35" customHeight="1">
      <c r="B92" s="98" t="s">
        <v>201</v>
      </c>
      <c r="C92" s="96"/>
      <c r="D92" s="96"/>
      <c r="E92" s="94"/>
      <c r="F92" s="95"/>
      <c r="G92" s="147"/>
      <c r="H92" s="94"/>
      <c r="I92" s="147"/>
      <c r="J92" s="96"/>
      <c r="K92" s="96"/>
      <c r="L92" s="97"/>
    </row>
    <row r="93" spans="2:12" ht="105">
      <c r="B93" s="67" t="s">
        <v>202</v>
      </c>
      <c r="C93" s="12" t="s">
        <v>203</v>
      </c>
      <c r="D93" s="13" t="s">
        <v>204</v>
      </c>
      <c r="E93" s="19" t="s">
        <v>62</v>
      </c>
      <c r="F93" s="11" t="s">
        <v>30</v>
      </c>
      <c r="G93" s="124" t="s">
        <v>92</v>
      </c>
      <c r="H93" s="120" t="s">
        <v>25</v>
      </c>
      <c r="I93" s="54" t="s">
        <v>25</v>
      </c>
      <c r="J93" s="62"/>
      <c r="K93" s="62"/>
      <c r="L93" s="63"/>
    </row>
    <row r="94" spans="2:12" ht="105">
      <c r="B94" s="174" t="s">
        <v>205</v>
      </c>
      <c r="C94" s="177" t="s">
        <v>206</v>
      </c>
      <c r="D94" s="35" t="s">
        <v>207</v>
      </c>
      <c r="E94" s="36" t="s">
        <v>62</v>
      </c>
      <c r="F94" s="37" t="s">
        <v>30</v>
      </c>
      <c r="G94" s="122" t="s">
        <v>92</v>
      </c>
      <c r="H94" s="50" t="s">
        <v>25</v>
      </c>
      <c r="I94" s="116" t="s">
        <v>25</v>
      </c>
      <c r="J94" s="55"/>
      <c r="K94" s="55"/>
      <c r="L94" s="56"/>
    </row>
    <row r="95" spans="2:12" ht="147">
      <c r="B95" s="176"/>
      <c r="C95" s="179"/>
      <c r="D95" s="12" t="s">
        <v>208</v>
      </c>
      <c r="E95" s="42" t="s">
        <v>62</v>
      </c>
      <c r="F95" s="43" t="s">
        <v>30</v>
      </c>
      <c r="G95" s="123" t="s">
        <v>92</v>
      </c>
      <c r="H95" s="51" t="s">
        <v>25</v>
      </c>
      <c r="I95" s="120" t="s">
        <v>25</v>
      </c>
      <c r="J95" s="59"/>
      <c r="K95" s="59"/>
      <c r="L95" s="60"/>
    </row>
    <row r="96" spans="2:12" ht="105">
      <c r="B96" s="174" t="s">
        <v>209</v>
      </c>
      <c r="C96" s="177" t="s">
        <v>210</v>
      </c>
      <c r="D96" s="14" t="s">
        <v>211</v>
      </c>
      <c r="E96" s="36" t="s">
        <v>62</v>
      </c>
      <c r="F96" s="37" t="s">
        <v>30</v>
      </c>
      <c r="G96" s="50" t="s">
        <v>25</v>
      </c>
      <c r="H96" s="50" t="s">
        <v>25</v>
      </c>
      <c r="I96" s="50" t="s">
        <v>25</v>
      </c>
      <c r="J96" s="55"/>
      <c r="K96" s="55"/>
      <c r="L96" s="56"/>
    </row>
    <row r="97" spans="2:12" ht="189">
      <c r="B97" s="176"/>
      <c r="C97" s="179"/>
      <c r="D97" s="41" t="s">
        <v>212</v>
      </c>
      <c r="E97" s="42" t="s">
        <v>62</v>
      </c>
      <c r="F97" s="43" t="s">
        <v>30</v>
      </c>
      <c r="G97" s="51" t="s">
        <v>25</v>
      </c>
      <c r="H97" s="123" t="s">
        <v>92</v>
      </c>
      <c r="I97" s="51" t="s">
        <v>25</v>
      </c>
      <c r="J97" s="59"/>
      <c r="K97" s="59"/>
      <c r="L97" s="60"/>
    </row>
    <row r="98" spans="2:12" ht="231">
      <c r="B98" s="67" t="s">
        <v>213</v>
      </c>
      <c r="C98" s="12" t="s">
        <v>214</v>
      </c>
      <c r="D98" s="13" t="s">
        <v>215</v>
      </c>
      <c r="E98" s="20" t="s">
        <v>62</v>
      </c>
      <c r="F98" s="34" t="s">
        <v>30</v>
      </c>
      <c r="G98" s="113" t="s">
        <v>25</v>
      </c>
      <c r="H98" s="113" t="s">
        <v>25</v>
      </c>
      <c r="I98" s="113" t="s">
        <v>25</v>
      </c>
      <c r="J98" s="62"/>
      <c r="K98" s="62"/>
      <c r="L98" s="63"/>
    </row>
    <row r="99" spans="2:12" ht="147">
      <c r="B99" s="67" t="s">
        <v>216</v>
      </c>
      <c r="C99" s="12" t="s">
        <v>217</v>
      </c>
      <c r="D99" s="13" t="s">
        <v>218</v>
      </c>
      <c r="E99" s="19" t="s">
        <v>62</v>
      </c>
      <c r="F99" s="34" t="s">
        <v>30</v>
      </c>
      <c r="G99" s="113" t="s">
        <v>25</v>
      </c>
      <c r="H99" s="113" t="s">
        <v>25</v>
      </c>
      <c r="I99" s="124" t="s">
        <v>92</v>
      </c>
      <c r="J99" s="62"/>
      <c r="K99" s="62"/>
      <c r="L99" s="63"/>
    </row>
    <row r="100" spans="2:12" ht="35" customHeight="1">
      <c r="B100" s="98" t="s">
        <v>219</v>
      </c>
      <c r="C100" s="96"/>
      <c r="D100" s="96"/>
      <c r="E100" s="94"/>
      <c r="F100" s="95"/>
      <c r="G100" s="147"/>
      <c r="H100" s="147"/>
      <c r="I100" s="147"/>
      <c r="J100" s="96"/>
      <c r="K100" s="96"/>
      <c r="L100" s="97"/>
    </row>
    <row r="101" spans="2:12" ht="252">
      <c r="B101" s="103" t="s">
        <v>220</v>
      </c>
      <c r="C101" s="14" t="s">
        <v>221</v>
      </c>
      <c r="D101" s="13" t="s">
        <v>222</v>
      </c>
      <c r="E101" s="36" t="s">
        <v>66</v>
      </c>
      <c r="F101" s="37" t="s">
        <v>30</v>
      </c>
      <c r="G101" s="120" t="s">
        <v>25</v>
      </c>
      <c r="H101" s="120" t="s">
        <v>25</v>
      </c>
      <c r="I101" s="51" t="s">
        <v>25</v>
      </c>
      <c r="J101" s="55"/>
      <c r="K101" s="55"/>
      <c r="L101" s="56"/>
    </row>
    <row r="102" spans="2:12" ht="147">
      <c r="B102" s="174" t="s">
        <v>223</v>
      </c>
      <c r="C102" s="177" t="s">
        <v>224</v>
      </c>
      <c r="D102" s="35" t="s">
        <v>225</v>
      </c>
      <c r="E102" s="36" t="s">
        <v>66</v>
      </c>
      <c r="F102" s="37" t="s">
        <v>24</v>
      </c>
      <c r="G102" s="50" t="s">
        <v>25</v>
      </c>
      <c r="H102" s="50" t="s">
        <v>25</v>
      </c>
      <c r="I102" s="122" t="s">
        <v>92</v>
      </c>
      <c r="J102" s="55"/>
      <c r="K102" s="55"/>
      <c r="L102" s="56"/>
    </row>
    <row r="103" spans="2:12" ht="105">
      <c r="B103" s="175"/>
      <c r="C103" s="178"/>
      <c r="D103" s="66" t="s">
        <v>226</v>
      </c>
      <c r="E103" s="39" t="s">
        <v>66</v>
      </c>
      <c r="F103" s="40" t="s">
        <v>24</v>
      </c>
      <c r="G103" s="51" t="s">
        <v>25</v>
      </c>
      <c r="H103" s="51" t="s">
        <v>25</v>
      </c>
      <c r="I103" s="121" t="s">
        <v>92</v>
      </c>
      <c r="J103" s="57"/>
      <c r="K103" s="57"/>
      <c r="L103" s="58"/>
    </row>
    <row r="104" spans="2:12" ht="126">
      <c r="B104" s="175"/>
      <c r="C104" s="178"/>
      <c r="D104" s="105" t="s">
        <v>227</v>
      </c>
      <c r="E104" s="39" t="s">
        <v>66</v>
      </c>
      <c r="F104" s="40" t="s">
        <v>24</v>
      </c>
      <c r="G104" s="51" t="s">
        <v>25</v>
      </c>
      <c r="H104" s="51" t="s">
        <v>25</v>
      </c>
      <c r="I104" s="121" t="s">
        <v>92</v>
      </c>
      <c r="J104" s="57"/>
      <c r="K104" s="57"/>
      <c r="L104" s="58"/>
    </row>
    <row r="105" spans="2:12" ht="126">
      <c r="B105" s="176"/>
      <c r="C105" s="179"/>
      <c r="D105" s="41" t="s">
        <v>228</v>
      </c>
      <c r="E105" s="42" t="s">
        <v>66</v>
      </c>
      <c r="F105" s="43" t="s">
        <v>24</v>
      </c>
      <c r="G105" s="52" t="s">
        <v>25</v>
      </c>
      <c r="H105" s="120" t="s">
        <v>25</v>
      </c>
      <c r="I105" s="123" t="s">
        <v>92</v>
      </c>
      <c r="J105" s="59"/>
      <c r="K105" s="59"/>
      <c r="L105" s="60"/>
    </row>
    <row r="106" spans="2:12" ht="189">
      <c r="B106" s="67" t="s">
        <v>229</v>
      </c>
      <c r="C106" s="12" t="s">
        <v>230</v>
      </c>
      <c r="D106" s="13" t="s">
        <v>231</v>
      </c>
      <c r="E106" s="19" t="s">
        <v>66</v>
      </c>
      <c r="F106" s="11" t="s">
        <v>30</v>
      </c>
      <c r="G106" s="54" t="s">
        <v>25</v>
      </c>
      <c r="H106" s="54" t="s">
        <v>25</v>
      </c>
      <c r="I106" s="124" t="s">
        <v>92</v>
      </c>
      <c r="J106" s="62"/>
      <c r="K106" s="62"/>
      <c r="L106" s="63"/>
    </row>
    <row r="107" spans="2:12" ht="189">
      <c r="B107" s="67" t="s">
        <v>232</v>
      </c>
      <c r="C107" s="12" t="s">
        <v>233</v>
      </c>
      <c r="D107" s="13" t="s">
        <v>234</v>
      </c>
      <c r="E107" s="19" t="s">
        <v>66</v>
      </c>
      <c r="F107" s="11" t="s">
        <v>30</v>
      </c>
      <c r="G107" s="119" t="s">
        <v>25</v>
      </c>
      <c r="H107" s="54" t="s">
        <v>25</v>
      </c>
      <c r="I107" s="124" t="s">
        <v>92</v>
      </c>
      <c r="J107" s="62"/>
      <c r="K107" s="62"/>
      <c r="L107" s="63"/>
    </row>
    <row r="108" spans="2:12" ht="210">
      <c r="B108" s="67" t="s">
        <v>235</v>
      </c>
      <c r="C108" s="12" t="s">
        <v>236</v>
      </c>
      <c r="D108" s="13" t="s">
        <v>237</v>
      </c>
      <c r="E108" s="19" t="s">
        <v>66</v>
      </c>
      <c r="F108" s="11" t="s">
        <v>43</v>
      </c>
      <c r="G108" s="117" t="s">
        <v>25</v>
      </c>
      <c r="H108" s="116" t="s">
        <v>25</v>
      </c>
      <c r="I108" s="54" t="s">
        <v>25</v>
      </c>
      <c r="J108" s="62"/>
      <c r="K108" s="62"/>
      <c r="L108" s="63"/>
    </row>
    <row r="109" spans="2:12" ht="315">
      <c r="B109" s="67" t="s">
        <v>238</v>
      </c>
      <c r="C109" s="12" t="s">
        <v>239</v>
      </c>
      <c r="D109" s="13" t="s">
        <v>240</v>
      </c>
      <c r="E109" s="19" t="s">
        <v>66</v>
      </c>
      <c r="F109" s="11" t="s">
        <v>43</v>
      </c>
      <c r="G109" s="117" t="s">
        <v>25</v>
      </c>
      <c r="H109" s="150" t="s">
        <v>92</v>
      </c>
      <c r="I109" s="119" t="s">
        <v>25</v>
      </c>
      <c r="J109" s="62"/>
      <c r="K109" s="62"/>
      <c r="L109" s="63"/>
    </row>
    <row r="110" spans="2:12" ht="40" customHeight="1">
      <c r="B110" s="22"/>
      <c r="C110" s="22"/>
      <c r="D110" s="22"/>
      <c r="E110" s="26"/>
      <c r="F110" s="27"/>
      <c r="G110" s="141"/>
      <c r="H110" s="28"/>
      <c r="I110" s="141"/>
      <c r="J110" s="22"/>
      <c r="K110" s="22"/>
      <c r="L110" s="22"/>
    </row>
    <row r="111" spans="2:12" s="21" customFormat="1" ht="35" customHeight="1">
      <c r="B111" s="142" t="s">
        <v>241</v>
      </c>
      <c r="C111" s="143"/>
      <c r="D111" s="144"/>
      <c r="E111" s="145"/>
      <c r="F111" s="146"/>
      <c r="G111" s="144"/>
      <c r="H111" s="144"/>
      <c r="I111" s="144"/>
      <c r="J111" s="144"/>
      <c r="K111" s="144"/>
      <c r="L111" s="144"/>
    </row>
    <row r="112" spans="2:12" s="21" customFormat="1" ht="10" customHeight="1">
      <c r="B112" s="29"/>
      <c r="C112" s="30"/>
      <c r="D112" s="31"/>
      <c r="E112" s="32"/>
      <c r="F112" s="33"/>
      <c r="G112" s="31"/>
      <c r="H112" s="31"/>
      <c r="I112" s="31"/>
      <c r="J112" s="31"/>
      <c r="K112" s="31"/>
      <c r="L112" s="31"/>
    </row>
    <row r="113" spans="2:12" ht="35" customHeight="1">
      <c r="B113" s="98" t="s">
        <v>242</v>
      </c>
      <c r="C113" s="96"/>
      <c r="D113" s="96"/>
      <c r="E113" s="94"/>
      <c r="F113" s="95"/>
      <c r="G113" s="94"/>
      <c r="H113" s="78"/>
      <c r="I113" s="94"/>
      <c r="J113" s="96"/>
      <c r="K113" s="96"/>
      <c r="L113" s="97"/>
    </row>
    <row r="114" spans="2:12" ht="409.6">
      <c r="B114" s="67" t="s">
        <v>243</v>
      </c>
      <c r="C114" s="12" t="s">
        <v>244</v>
      </c>
      <c r="D114" s="13" t="s">
        <v>253</v>
      </c>
      <c r="E114" s="19" t="s">
        <v>62</v>
      </c>
      <c r="F114" s="11" t="s">
        <v>30</v>
      </c>
      <c r="G114" s="124" t="s">
        <v>92</v>
      </c>
      <c r="H114" s="124" t="s">
        <v>92</v>
      </c>
      <c r="I114" s="54" t="s">
        <v>25</v>
      </c>
      <c r="J114" s="62"/>
      <c r="K114" s="62"/>
      <c r="L114" s="63"/>
    </row>
    <row r="115" spans="2:12" ht="210">
      <c r="B115" s="67" t="s">
        <v>245</v>
      </c>
      <c r="C115" s="15" t="s">
        <v>246</v>
      </c>
      <c r="D115" s="49" t="s">
        <v>247</v>
      </c>
      <c r="E115" s="19" t="s">
        <v>62</v>
      </c>
      <c r="F115" s="11" t="s">
        <v>30</v>
      </c>
      <c r="G115" s="124" t="s">
        <v>92</v>
      </c>
      <c r="H115" s="124" t="s">
        <v>92</v>
      </c>
      <c r="I115" s="119" t="s">
        <v>25</v>
      </c>
      <c r="J115" s="62"/>
      <c r="K115" s="62"/>
      <c r="L115" s="63"/>
    </row>
    <row r="116" spans="2:12">
      <c r="I116" s="151"/>
    </row>
  </sheetData>
  <sheetProtection algorithmName="SHA-512" hashValue="yO0P4wLUzaPVBNLRCjCUsQdPSAo4A4jZFCwNeQTQb2nDRcOXmUAn+KDh4K+qVp8VQBqejETRhAu81xeBXQaWhw==" saltValue="1sdyEDyUOPQKoxlOPQmxgw==" spinCount="100000" sheet="1" objects="1" scenarios="1"/>
  <mergeCells count="38">
    <mergeCell ref="L5:L7"/>
    <mergeCell ref="C5:C7"/>
    <mergeCell ref="B4:B7"/>
    <mergeCell ref="B12:B19"/>
    <mergeCell ref="C12:C19"/>
    <mergeCell ref="F5:F7"/>
    <mergeCell ref="E5:E7"/>
    <mergeCell ref="D5:D7"/>
    <mergeCell ref="J5:J7"/>
    <mergeCell ref="K5:K7"/>
    <mergeCell ref="B49:B50"/>
    <mergeCell ref="C49:C50"/>
    <mergeCell ref="B21:B22"/>
    <mergeCell ref="C21:C22"/>
    <mergeCell ref="B28:B33"/>
    <mergeCell ref="C28:C33"/>
    <mergeCell ref="B34:B36"/>
    <mergeCell ref="C34:C36"/>
    <mergeCell ref="B37:B38"/>
    <mergeCell ref="C37:C38"/>
    <mergeCell ref="B44:B45"/>
    <mergeCell ref="C44:C45"/>
    <mergeCell ref="B46:B47"/>
    <mergeCell ref="C46:C47"/>
    <mergeCell ref="B63:B64"/>
    <mergeCell ref="C63:C64"/>
    <mergeCell ref="B68:B69"/>
    <mergeCell ref="C68:C69"/>
    <mergeCell ref="B71:B72"/>
    <mergeCell ref="C71:C72"/>
    <mergeCell ref="B102:B105"/>
    <mergeCell ref="C102:C105"/>
    <mergeCell ref="B75:B76"/>
    <mergeCell ref="C75:C76"/>
    <mergeCell ref="B94:B95"/>
    <mergeCell ref="C94:C95"/>
    <mergeCell ref="B96:B97"/>
    <mergeCell ref="C96:C97"/>
  </mergeCells>
  <phoneticPr fontId="4"/>
  <conditionalFormatting sqref="C115:D115">
    <cfRule type="expression" dxfId="158" priority="13">
      <formula>#REF!=TRUE</formula>
    </cfRule>
  </conditionalFormatting>
  <conditionalFormatting sqref="F12:F115">
    <cfRule type="containsText" dxfId="157" priority="1" operator="containsText" text="Ⅲ">
      <formula>NOT(ISERROR(SEARCH("Ⅲ",F12)))</formula>
    </cfRule>
    <cfRule type="containsText" dxfId="156" priority="2" operator="containsText" text="Ⅱ">
      <formula>NOT(ISERROR(SEARCH("Ⅱ",F12)))</formula>
    </cfRule>
    <cfRule type="containsText" dxfId="155" priority="3" operator="containsText" text="Ⅰ">
      <formula>NOT(ISERROR(SEARCH("Ⅰ",F12)))</formula>
    </cfRule>
  </conditionalFormatting>
  <conditionalFormatting sqref="G14:G18">
    <cfRule type="containsText" dxfId="154" priority="351" operator="containsText" text="○ 満たす">
      <formula>NOT(ISERROR(SEARCH("○ 満たす",G14)))</formula>
    </cfRule>
    <cfRule type="containsText" dxfId="153" priority="352" operator="containsText" text="選択してください">
      <formula>NOT(ISERROR(SEARCH("選択してください",G14)))</formula>
    </cfRule>
    <cfRule type="containsText" dxfId="152" priority="353" operator="containsText" text="× 満たさない">
      <formula>NOT(ISERROR(SEARCH("× 満たさない",G14)))</formula>
    </cfRule>
  </conditionalFormatting>
  <conditionalFormatting sqref="G21:G26">
    <cfRule type="containsText" dxfId="151" priority="324" operator="containsText" text="○ 満たす">
      <formula>NOT(ISERROR(SEARCH("○ 満たす",G21)))</formula>
    </cfRule>
    <cfRule type="containsText" dxfId="150" priority="325" operator="containsText" text="選択してください">
      <formula>NOT(ISERROR(SEARCH("選択してください",G21)))</formula>
    </cfRule>
    <cfRule type="containsText" dxfId="149" priority="326" operator="containsText" text="× 満たさない">
      <formula>NOT(ISERROR(SEARCH("× 満たさない",G21)))</formula>
    </cfRule>
  </conditionalFormatting>
  <conditionalFormatting sqref="G28:G31">
    <cfRule type="containsText" dxfId="148" priority="321" operator="containsText" text="○ 満たす">
      <formula>NOT(ISERROR(SEARCH("○ 満たす",G28)))</formula>
    </cfRule>
    <cfRule type="containsText" dxfId="147" priority="322" operator="containsText" text="選択してください">
      <formula>NOT(ISERROR(SEARCH("選択してください",G28)))</formula>
    </cfRule>
    <cfRule type="containsText" dxfId="146" priority="323" operator="containsText" text="× 満たさない">
      <formula>NOT(ISERROR(SEARCH("× 満たさない",G28)))</formula>
    </cfRule>
  </conditionalFormatting>
  <conditionalFormatting sqref="G35">
    <cfRule type="containsText" dxfId="145" priority="458" operator="containsText" text="× 満たさない">
      <formula>NOT(ISERROR(SEARCH("× 満たさない",G35)))</formula>
    </cfRule>
    <cfRule type="containsText" dxfId="144" priority="457" operator="containsText" text="選択してください">
      <formula>NOT(ISERROR(SEARCH("選択してください",G35)))</formula>
    </cfRule>
    <cfRule type="containsText" dxfId="143" priority="456" operator="containsText" text="○ 満たす">
      <formula>NOT(ISERROR(SEARCH("○ 満たす",G35)))</formula>
    </cfRule>
  </conditionalFormatting>
  <conditionalFormatting sqref="G37:G38">
    <cfRule type="containsText" dxfId="142" priority="455" operator="containsText" text="× 満たさない">
      <formula>NOT(ISERROR(SEARCH("× 満たさない",G37)))</formula>
    </cfRule>
    <cfRule type="containsText" dxfId="141" priority="454" operator="containsText" text="選択してください">
      <formula>NOT(ISERROR(SEARCH("選択してください",G37)))</formula>
    </cfRule>
    <cfRule type="containsText" dxfId="140" priority="453" operator="containsText" text="○ 満たす">
      <formula>NOT(ISERROR(SEARCH("○ 満たす",G37)))</formula>
    </cfRule>
  </conditionalFormatting>
  <conditionalFormatting sqref="G70">
    <cfRule type="containsText" dxfId="139" priority="402" operator="containsText" text="○ 満たす">
      <formula>NOT(ISERROR(SEARCH("○ 満たす",G70)))</formula>
    </cfRule>
    <cfRule type="containsText" dxfId="138" priority="403" operator="containsText" text="選択してください">
      <formula>NOT(ISERROR(SEARCH("選択してください",G70)))</formula>
    </cfRule>
    <cfRule type="containsText" dxfId="137" priority="404" operator="containsText" text="× 満たさない">
      <formula>NOT(ISERROR(SEARCH("× 満たさない",G70)))</formula>
    </cfRule>
  </conditionalFormatting>
  <conditionalFormatting sqref="G73:G76">
    <cfRule type="containsText" dxfId="136" priority="225" operator="containsText" text="○ 満たす">
      <formula>NOT(ISERROR(SEARCH("○ 満たす",G73)))</formula>
    </cfRule>
    <cfRule type="containsText" dxfId="135" priority="226" operator="containsText" text="選択してください">
      <formula>NOT(ISERROR(SEARCH("選択してください",G73)))</formula>
    </cfRule>
    <cfRule type="containsText" dxfId="134" priority="227" operator="containsText" text="× 満たさない">
      <formula>NOT(ISERROR(SEARCH("× 満たさない",G73)))</formula>
    </cfRule>
  </conditionalFormatting>
  <conditionalFormatting sqref="G82">
    <cfRule type="containsText" dxfId="133" priority="95" operator="containsText" text="× 満たさない">
      <formula>NOT(ISERROR(SEARCH("× 満たさない",G82)))</formula>
    </cfRule>
    <cfRule type="containsText" dxfId="132" priority="94" operator="containsText" text="選択してください">
      <formula>NOT(ISERROR(SEARCH("選択してください",G82)))</formula>
    </cfRule>
    <cfRule type="containsText" dxfId="131" priority="93" operator="containsText" text="○ 満たす">
      <formula>NOT(ISERROR(SEARCH("○ 満たす",G82)))</formula>
    </cfRule>
  </conditionalFormatting>
  <conditionalFormatting sqref="G90:G91">
    <cfRule type="containsText" dxfId="130" priority="41" operator="containsText" text="○ 満たす">
      <formula>NOT(ISERROR(SEARCH("○ 満たす",G90)))</formula>
    </cfRule>
    <cfRule type="containsText" dxfId="129" priority="42" operator="containsText" text="選択してください">
      <formula>NOT(ISERROR(SEARCH("選択してください",G90)))</formula>
    </cfRule>
    <cfRule type="containsText" dxfId="128" priority="43" operator="containsText" text="× 満たさない">
      <formula>NOT(ISERROR(SEARCH("× 満たさない",G90)))</formula>
    </cfRule>
  </conditionalFormatting>
  <conditionalFormatting sqref="G96:G97">
    <cfRule type="containsText" dxfId="127" priority="35" operator="containsText" text="○ 満たす">
      <formula>NOT(ISERROR(SEARCH("○ 満たす",G96)))</formula>
    </cfRule>
    <cfRule type="containsText" dxfId="126" priority="36" operator="containsText" text="選択してください">
      <formula>NOT(ISERROR(SEARCH("選択してください",G96)))</formula>
    </cfRule>
    <cfRule type="containsText" dxfId="125" priority="37" operator="containsText" text="× 満たさない">
      <formula>NOT(ISERROR(SEARCH("× 満たさない",G96)))</formula>
    </cfRule>
  </conditionalFormatting>
  <conditionalFormatting sqref="G109">
    <cfRule type="containsText" dxfId="124" priority="105" operator="containsText" text="○ 満たす">
      <formula>NOT(ISERROR(SEARCH("○ 満たす",G109)))</formula>
    </cfRule>
    <cfRule type="containsText" dxfId="123" priority="106" operator="containsText" text="選択してください">
      <formula>NOT(ISERROR(SEARCH("選択してください",G109)))</formula>
    </cfRule>
    <cfRule type="containsText" dxfId="122" priority="107" operator="containsText" text="× 満たさない">
      <formula>NOT(ISERROR(SEARCH("× 満たさない",G109)))</formula>
    </cfRule>
  </conditionalFormatting>
  <conditionalFormatting sqref="G20:H20">
    <cfRule type="containsText" dxfId="121" priority="472" operator="containsText" text="選択してください">
      <formula>NOT(ISERROR(SEARCH("選択してください",G20)))</formula>
    </cfRule>
    <cfRule type="containsText" dxfId="120" priority="473" operator="containsText" text="× 満たさない">
      <formula>NOT(ISERROR(SEARCH("× 満たさない",G20)))</formula>
    </cfRule>
    <cfRule type="containsText" dxfId="119" priority="471" operator="containsText" text="○ 満たす">
      <formula>NOT(ISERROR(SEARCH("○ 満たす",G20)))</formula>
    </cfRule>
  </conditionalFormatting>
  <conditionalFormatting sqref="G42:H45">
    <cfRule type="containsText" dxfId="118" priority="414" operator="containsText" text="○ 満たす">
      <formula>NOT(ISERROR(SEARCH("○ 満たす",G42)))</formula>
    </cfRule>
    <cfRule type="containsText" dxfId="117" priority="415" operator="containsText" text="選択してください">
      <formula>NOT(ISERROR(SEARCH("選択してください",G42)))</formula>
    </cfRule>
    <cfRule type="containsText" dxfId="116" priority="416" operator="containsText" text="× 満たさない">
      <formula>NOT(ISERROR(SEARCH("× 満たさない",G42)))</formula>
    </cfRule>
  </conditionalFormatting>
  <conditionalFormatting sqref="G63:H63">
    <cfRule type="containsText" dxfId="115" priority="385" operator="containsText" text="選択してください">
      <formula>NOT(ISERROR(SEARCH("選択してください",G63)))</formula>
    </cfRule>
    <cfRule type="containsText" dxfId="114" priority="384" operator="containsText" text="○ 満たす">
      <formula>NOT(ISERROR(SEARCH("○ 満たす",G63)))</formula>
    </cfRule>
    <cfRule type="containsText" dxfId="113" priority="386" operator="containsText" text="× 満たさない">
      <formula>NOT(ISERROR(SEARCH("× 満たさない",G63)))</formula>
    </cfRule>
  </conditionalFormatting>
  <conditionalFormatting sqref="G66:H66">
    <cfRule type="containsText" dxfId="112" priority="408" operator="containsText" text="○ 満たす">
      <formula>NOT(ISERROR(SEARCH("○ 満たす",G66)))</formula>
    </cfRule>
    <cfRule type="containsText" dxfId="111" priority="409" operator="containsText" text="選択してください">
      <formula>NOT(ISERROR(SEARCH("選択してください",G66)))</formula>
    </cfRule>
    <cfRule type="containsText" dxfId="110" priority="410" operator="containsText" text="× 満たさない">
      <formula>NOT(ISERROR(SEARCH("× 満たさない",G66)))</formula>
    </cfRule>
  </conditionalFormatting>
  <conditionalFormatting sqref="G99:H99">
    <cfRule type="containsText" dxfId="109" priority="377" operator="containsText" text="× 満たさない">
      <formula>NOT(ISERROR(SEARCH("× 満たさない",G99)))</formula>
    </cfRule>
    <cfRule type="containsText" dxfId="108" priority="376" operator="containsText" text="選択してください">
      <formula>NOT(ISERROR(SEARCH("選択してください",G99)))</formula>
    </cfRule>
    <cfRule type="containsText" dxfId="107" priority="375" operator="containsText" text="○ 満たす">
      <formula>NOT(ISERROR(SEARCH("○ 満たす",G99)))</formula>
    </cfRule>
  </conditionalFormatting>
  <conditionalFormatting sqref="G102:H108">
    <cfRule type="containsText" dxfId="106" priority="113" operator="containsText" text="× 満たさない">
      <formula>NOT(ISERROR(SEARCH("× 満たさない",G102)))</formula>
    </cfRule>
    <cfRule type="containsText" dxfId="105" priority="112" operator="containsText" text="選択してください">
      <formula>NOT(ISERROR(SEARCH("選択してください",G102)))</formula>
    </cfRule>
    <cfRule type="containsText" dxfId="104" priority="111" operator="containsText" text="○ 満たす">
      <formula>NOT(ISERROR(SEARCH("○ 満たす",G102)))</formula>
    </cfRule>
  </conditionalFormatting>
  <conditionalFormatting sqref="G6:I6">
    <cfRule type="containsText" dxfId="103" priority="364" operator="containsText" text="すべてチェック済み">
      <formula>NOT(ISERROR(SEARCH("すべてチェック済み",G6)))</formula>
    </cfRule>
  </conditionalFormatting>
  <conditionalFormatting sqref="G7:I7">
    <cfRule type="containsText" dxfId="102" priority="363" operator="containsText" text="：0項目">
      <formula>NOT(ISERROR(SEARCH("：0項目",G7)))</formula>
    </cfRule>
  </conditionalFormatting>
  <conditionalFormatting sqref="G12:I13">
    <cfRule type="containsText" dxfId="101" priority="476" operator="containsText" text="× 満たさない">
      <formula>NOT(ISERROR(SEARCH("× 満たさない",G12)))</formula>
    </cfRule>
    <cfRule type="containsText" dxfId="100" priority="475" operator="containsText" text="選択してください">
      <formula>NOT(ISERROR(SEARCH("選択してください",G12)))</formula>
    </cfRule>
    <cfRule type="containsText" dxfId="99" priority="474" operator="containsText" text="○ 満たす">
      <formula>NOT(ISERROR(SEARCH("○ 満たす",G12)))</formula>
    </cfRule>
  </conditionalFormatting>
  <conditionalFormatting sqref="G19:I19">
    <cfRule type="containsText" dxfId="98" priority="467" operator="containsText" text="× 満たさない">
      <formula>NOT(ISERROR(SEARCH("× 満たさない",G19)))</formula>
    </cfRule>
    <cfRule type="containsText" dxfId="97" priority="466" operator="containsText" text="選択してください">
      <formula>NOT(ISERROR(SEARCH("選択してください",G19)))</formula>
    </cfRule>
    <cfRule type="containsText" dxfId="96" priority="465" operator="containsText" text="○ 満たす">
      <formula>NOT(ISERROR(SEARCH("○ 満たす",G19)))</formula>
    </cfRule>
  </conditionalFormatting>
  <conditionalFormatting sqref="G48:I48">
    <cfRule type="containsText" dxfId="95" priority="446" operator="containsText" text="× 満たさない">
      <formula>NOT(ISERROR(SEARCH("× 満たさない",G48)))</formula>
    </cfRule>
    <cfRule type="containsText" dxfId="94" priority="445" operator="containsText" text="選択してください">
      <formula>NOT(ISERROR(SEARCH("選択してください",G48)))</formula>
    </cfRule>
    <cfRule type="containsText" dxfId="93" priority="444" operator="containsText" text="○ 満たす">
      <formula>NOT(ISERROR(SEARCH("○ 満たす",G48)))</formula>
    </cfRule>
  </conditionalFormatting>
  <conditionalFormatting sqref="G51:I51">
    <cfRule type="containsText" dxfId="92" priority="443" operator="containsText" text="× 満たさない">
      <formula>NOT(ISERROR(SEARCH("× 満たさない",G51)))</formula>
    </cfRule>
    <cfRule type="containsText" dxfId="91" priority="442" operator="containsText" text="選択してください">
      <formula>NOT(ISERROR(SEARCH("選択してください",G51)))</formula>
    </cfRule>
    <cfRule type="containsText" dxfId="90" priority="441" operator="containsText" text="○ 満たす">
      <formula>NOT(ISERROR(SEARCH("○ 満たす",G51)))</formula>
    </cfRule>
  </conditionalFormatting>
  <conditionalFormatting sqref="G68:I68">
    <cfRule type="containsText" dxfId="89" priority="407" operator="containsText" text="× 満たさない">
      <formula>NOT(ISERROR(SEARCH("× 満たさない",G68)))</formula>
    </cfRule>
    <cfRule type="containsText" dxfId="88" priority="406" operator="containsText" text="選択してください">
      <formula>NOT(ISERROR(SEARCH("選択してください",G68)))</formula>
    </cfRule>
    <cfRule type="containsText" dxfId="87" priority="405" operator="containsText" text="○ 満たす">
      <formula>NOT(ISERROR(SEARCH("○ 満たす",G68)))</formula>
    </cfRule>
  </conditionalFormatting>
  <conditionalFormatting sqref="G98:I98">
    <cfRule type="containsText" dxfId="86" priority="380" operator="containsText" text="× 満たさない">
      <formula>NOT(ISERROR(SEARCH("× 満たさない",G98)))</formula>
    </cfRule>
    <cfRule type="containsText" dxfId="85" priority="379" operator="containsText" text="選択してください">
      <formula>NOT(ISERROR(SEARCH("選択してください",G98)))</formula>
    </cfRule>
    <cfRule type="containsText" dxfId="84" priority="378" operator="containsText" text="○ 満たす">
      <formula>NOT(ISERROR(SEARCH("○ 満たす",G98)))</formula>
    </cfRule>
  </conditionalFormatting>
  <conditionalFormatting sqref="G101:I101">
    <cfRule type="containsText" dxfId="83" priority="153" operator="containsText" text="○ 満たす">
      <formula>NOT(ISERROR(SEARCH("○ 満たす",G101)))</formula>
    </cfRule>
    <cfRule type="containsText" dxfId="82" priority="154" operator="containsText" text="選択してください">
      <formula>NOT(ISERROR(SEARCH("選択してください",G101)))</formula>
    </cfRule>
    <cfRule type="containsText" dxfId="81" priority="155" operator="containsText" text="× 満たさない">
      <formula>NOT(ISERROR(SEARCH("× 満たさない",G101)))</formula>
    </cfRule>
  </conditionalFormatting>
  <conditionalFormatting sqref="H17">
    <cfRule type="containsText" dxfId="80" priority="329" operator="containsText" text="× 満たさない">
      <formula>NOT(ISERROR(SEARCH("× 満たさない",H17)))</formula>
    </cfRule>
    <cfRule type="containsText" dxfId="79" priority="327" operator="containsText" text="○ 満たす">
      <formula>NOT(ISERROR(SEARCH("○ 満たす",H17)))</formula>
    </cfRule>
    <cfRule type="containsText" dxfId="78" priority="328" operator="containsText" text="選択してください">
      <formula>NOT(ISERROR(SEARCH("選択してください",H17)))</formula>
    </cfRule>
  </conditionalFormatting>
  <conditionalFormatting sqref="H29">
    <cfRule type="containsText" dxfId="77" priority="320" operator="containsText" text="× 満たさない">
      <formula>NOT(ISERROR(SEARCH("× 満たさない",H29)))</formula>
    </cfRule>
    <cfRule type="containsText" dxfId="76" priority="318" operator="containsText" text="○ 満たす">
      <formula>NOT(ISERROR(SEARCH("○ 満たす",H29)))</formula>
    </cfRule>
    <cfRule type="containsText" dxfId="75" priority="319" operator="containsText" text="選択してください">
      <formula>NOT(ISERROR(SEARCH("選択してください",H29)))</formula>
    </cfRule>
  </conditionalFormatting>
  <conditionalFormatting sqref="H31:H32">
    <cfRule type="containsText" dxfId="74" priority="303" operator="containsText" text="○ 満たす">
      <formula>NOT(ISERROR(SEARCH("○ 満たす",H31)))</formula>
    </cfRule>
    <cfRule type="containsText" dxfId="73" priority="304" operator="containsText" text="選択してください">
      <formula>NOT(ISERROR(SEARCH("選択してください",H31)))</formula>
    </cfRule>
    <cfRule type="containsText" dxfId="72" priority="305" operator="containsText" text="× 満たさない">
      <formula>NOT(ISERROR(SEARCH("× 満たさない",H31)))</formula>
    </cfRule>
  </conditionalFormatting>
  <conditionalFormatting sqref="H39">
    <cfRule type="containsText" dxfId="71" priority="284" operator="containsText" text="× 満たさない">
      <formula>NOT(ISERROR(SEARCH("× 満たさない",H39)))</formula>
    </cfRule>
    <cfRule type="containsText" dxfId="70" priority="282" operator="containsText" text="○ 満たす">
      <formula>NOT(ISERROR(SEARCH("○ 満たす",H39)))</formula>
    </cfRule>
    <cfRule type="containsText" dxfId="69" priority="283" operator="containsText" text="選択してください">
      <formula>NOT(ISERROR(SEARCH("選択してください",H39)))</formula>
    </cfRule>
  </conditionalFormatting>
  <conditionalFormatting sqref="H64">
    <cfRule type="containsText" dxfId="68" priority="243" operator="containsText" text="○ 満たす">
      <formula>NOT(ISERROR(SEARCH("○ 満たす",H64)))</formula>
    </cfRule>
    <cfRule type="containsText" dxfId="67" priority="244" operator="containsText" text="選択してください">
      <formula>NOT(ISERROR(SEARCH("選択してください",H64)))</formula>
    </cfRule>
    <cfRule type="containsText" dxfId="66" priority="245" operator="containsText" text="× 満たさない">
      <formula>NOT(ISERROR(SEARCH("× 満たさない",H64)))</formula>
    </cfRule>
  </conditionalFormatting>
  <conditionalFormatting sqref="H77:H78">
    <cfRule type="containsText" dxfId="65" priority="221" operator="containsText" text="× 満たさない">
      <formula>NOT(ISERROR(SEARCH("× 満たさない",H77)))</formula>
    </cfRule>
    <cfRule type="containsText" dxfId="64" priority="220" operator="containsText" text="選択してください">
      <formula>NOT(ISERROR(SEARCH("選択してください",H77)))</formula>
    </cfRule>
    <cfRule type="containsText" dxfId="63" priority="219" operator="containsText" text="○ 満たす">
      <formula>NOT(ISERROR(SEARCH("○ 満たす",H77)))</formula>
    </cfRule>
  </conditionalFormatting>
  <conditionalFormatting sqref="H82:H85">
    <cfRule type="containsText" dxfId="62" priority="92" operator="containsText" text="× 満たさない">
      <formula>NOT(ISERROR(SEARCH("× 満たさない",H82)))</formula>
    </cfRule>
    <cfRule type="containsText" dxfId="61" priority="91" operator="containsText" text="選択してください">
      <formula>NOT(ISERROR(SEARCH("選択してください",H82)))</formula>
    </cfRule>
    <cfRule type="containsText" dxfId="60" priority="90" operator="containsText" text="○ 満たす">
      <formula>NOT(ISERROR(SEARCH("○ 満たす",H82)))</formula>
    </cfRule>
  </conditionalFormatting>
  <conditionalFormatting sqref="H14:I16">
    <cfRule type="containsText" dxfId="59" priority="333" operator="containsText" text="○ 満たす">
      <formula>NOT(ISERROR(SEARCH("○ 満たす",H14)))</formula>
    </cfRule>
    <cfRule type="containsText" dxfId="58" priority="334" operator="containsText" text="選択してください">
      <formula>NOT(ISERROR(SEARCH("選択してください",H14)))</formula>
    </cfRule>
    <cfRule type="containsText" dxfId="57" priority="335" operator="containsText" text="× 満たさない">
      <formula>NOT(ISERROR(SEARCH("× 満たさない",H14)))</formula>
    </cfRule>
  </conditionalFormatting>
  <conditionalFormatting sqref="H49:I50">
    <cfRule type="containsText" dxfId="56" priority="426" operator="containsText" text="○ 満たす">
      <formula>NOT(ISERROR(SEARCH("○ 満たす",H49)))</formula>
    </cfRule>
    <cfRule type="containsText" dxfId="55" priority="427" operator="containsText" text="選択してください">
      <formula>NOT(ISERROR(SEARCH("選択してください",H49)))</formula>
    </cfRule>
    <cfRule type="containsText" dxfId="54" priority="428" operator="containsText" text="× 満たさない">
      <formula>NOT(ISERROR(SEARCH("× 満たさない",H49)))</formula>
    </cfRule>
  </conditionalFormatting>
  <conditionalFormatting sqref="H52:I53">
    <cfRule type="containsText" dxfId="53" priority="267" operator="containsText" text="○ 満たす">
      <formula>NOT(ISERROR(SEARCH("○ 満たす",H52)))</formula>
    </cfRule>
    <cfRule type="containsText" dxfId="52" priority="268" operator="containsText" text="選択してください">
      <formula>NOT(ISERROR(SEARCH("選択してください",H52)))</formula>
    </cfRule>
    <cfRule type="containsText" dxfId="51" priority="269" operator="containsText" text="× 満たさない">
      <formula>NOT(ISERROR(SEARCH("× 満たさない",H52)))</formula>
    </cfRule>
  </conditionalFormatting>
  <conditionalFormatting sqref="H58:I58">
    <cfRule type="containsText" dxfId="50" priority="263" operator="containsText" text="× 満たさない">
      <formula>NOT(ISERROR(SEARCH("× 満たさない",H58)))</formula>
    </cfRule>
    <cfRule type="containsText" dxfId="49" priority="261" operator="containsText" text="○ 満たす">
      <formula>NOT(ISERROR(SEARCH("○ 満たす",H58)))</formula>
    </cfRule>
    <cfRule type="containsText" dxfId="48" priority="262" operator="containsText" text="選択してください">
      <formula>NOT(ISERROR(SEARCH("選択してください",H58)))</formula>
    </cfRule>
  </conditionalFormatting>
  <conditionalFormatting sqref="H69:I69">
    <cfRule type="containsText" dxfId="47" priority="239" operator="containsText" text="× 満たさない">
      <formula>NOT(ISERROR(SEARCH("× 満たさない",H69)))</formula>
    </cfRule>
    <cfRule type="containsText" dxfId="46" priority="238" operator="containsText" text="選択してください">
      <formula>NOT(ISERROR(SEARCH("選択してください",H69)))</formula>
    </cfRule>
    <cfRule type="containsText" dxfId="45" priority="237" operator="containsText" text="○ 満たす">
      <formula>NOT(ISERROR(SEARCH("○ 満たす",H69)))</formula>
    </cfRule>
  </conditionalFormatting>
  <conditionalFormatting sqref="H80:I80">
    <cfRule type="containsText" dxfId="44" priority="211" operator="containsText" text="選択してください">
      <formula>NOT(ISERROR(SEARCH("選択してください",H80)))</formula>
    </cfRule>
    <cfRule type="containsText" dxfId="43" priority="212" operator="containsText" text="× 満たさない">
      <formula>NOT(ISERROR(SEARCH("× 満たさない",H80)))</formula>
    </cfRule>
    <cfRule type="containsText" dxfId="42" priority="210" operator="containsText" text="○ 満たす">
      <formula>NOT(ISERROR(SEARCH("○ 満たす",H80)))</formula>
    </cfRule>
  </conditionalFormatting>
  <conditionalFormatting sqref="H93:I96 I97">
    <cfRule type="containsText" dxfId="41" priority="164" operator="containsText" text="× 満たさない">
      <formula>NOT(ISERROR(SEARCH("× 満たさない",H93)))</formula>
    </cfRule>
    <cfRule type="containsText" dxfId="40" priority="163" operator="containsText" text="選択してください">
      <formula>NOT(ISERROR(SEARCH("選択してください",H93)))</formula>
    </cfRule>
    <cfRule type="containsText" dxfId="39" priority="162" operator="containsText" text="○ 満たす">
      <formula>NOT(ISERROR(SEARCH("○ 満たす",H93)))</formula>
    </cfRule>
  </conditionalFormatting>
  <conditionalFormatting sqref="I17:I18">
    <cfRule type="containsText" dxfId="38" priority="332" operator="containsText" text="× 満たさない">
      <formula>NOT(ISERROR(SEARCH("× 満たさない",I17)))</formula>
    </cfRule>
    <cfRule type="containsText" dxfId="37" priority="331" operator="containsText" text="選択してください">
      <formula>NOT(ISERROR(SEARCH("選択してください",I17)))</formula>
    </cfRule>
    <cfRule type="containsText" dxfId="36" priority="330" operator="containsText" text="○ 満たす">
      <formula>NOT(ISERROR(SEARCH("○ 満たす",I17)))</formula>
    </cfRule>
  </conditionalFormatting>
  <conditionalFormatting sqref="I28:I36">
    <cfRule type="containsText" dxfId="35" priority="291" operator="containsText" text="○ 満たす">
      <formula>NOT(ISERROR(SEARCH("○ 満たす",I28)))</formula>
    </cfRule>
    <cfRule type="containsText" dxfId="34" priority="292" operator="containsText" text="選択してください">
      <formula>NOT(ISERROR(SEARCH("選択してください",I28)))</formula>
    </cfRule>
    <cfRule type="containsText" dxfId="33" priority="293" operator="containsText" text="× 満たさない">
      <formula>NOT(ISERROR(SEARCH("× 満たさない",I28)))</formula>
    </cfRule>
  </conditionalFormatting>
  <conditionalFormatting sqref="I39:I40">
    <cfRule type="containsText" dxfId="32" priority="287" operator="containsText" text="× 満たさない">
      <formula>NOT(ISERROR(SEARCH("× 満たさない",I39)))</formula>
    </cfRule>
    <cfRule type="containsText" dxfId="31" priority="285" operator="containsText" text="○ 満たす">
      <formula>NOT(ISERROR(SEARCH("○ 満たす",I39)))</formula>
    </cfRule>
    <cfRule type="containsText" dxfId="30" priority="286" operator="containsText" text="選択してください">
      <formula>NOT(ISERROR(SEARCH("選択してください",I39)))</formula>
    </cfRule>
  </conditionalFormatting>
  <conditionalFormatting sqref="I44:I47">
    <cfRule type="containsText" dxfId="29" priority="274" operator="containsText" text="選択してください">
      <formula>NOT(ISERROR(SEARCH("選択してください",I44)))</formula>
    </cfRule>
    <cfRule type="containsText" dxfId="28" priority="273" operator="containsText" text="○ 満たす">
      <formula>NOT(ISERROR(SEARCH("○ 満たす",I44)))</formula>
    </cfRule>
    <cfRule type="containsText" dxfId="27" priority="275" operator="containsText" text="× 満たさない">
      <formula>NOT(ISERROR(SEARCH("× 満たさない",I44)))</formula>
    </cfRule>
  </conditionalFormatting>
  <conditionalFormatting sqref="I59:I60">
    <cfRule type="containsText" dxfId="26" priority="257" operator="containsText" text="× 満たさない">
      <formula>NOT(ISERROR(SEARCH("× 満たさない",I59)))</formula>
    </cfRule>
    <cfRule type="containsText" dxfId="25" priority="256" operator="containsText" text="選択してください">
      <formula>NOT(ISERROR(SEARCH("選択してください",I59)))</formula>
    </cfRule>
    <cfRule type="containsText" dxfId="24" priority="255" operator="containsText" text="○ 満たす">
      <formula>NOT(ISERROR(SEARCH("○ 満たす",I59)))</formula>
    </cfRule>
  </conditionalFormatting>
  <conditionalFormatting sqref="I62:I64">
    <cfRule type="containsText" dxfId="23" priority="248" operator="containsText" text="× 満たさない">
      <formula>NOT(ISERROR(SEARCH("× 満たさない",I62)))</formula>
    </cfRule>
    <cfRule type="containsText" dxfId="22" priority="247" operator="containsText" text="選択してください">
      <formula>NOT(ISERROR(SEARCH("選択してください",I62)))</formula>
    </cfRule>
    <cfRule type="containsText" dxfId="21" priority="246" operator="containsText" text="○ 満たす">
      <formula>NOT(ISERROR(SEARCH("○ 満たす",I62)))</formula>
    </cfRule>
  </conditionalFormatting>
  <conditionalFormatting sqref="I70:I74">
    <cfRule type="containsText" dxfId="20" priority="46" operator="containsText" text="× 満たさない">
      <formula>NOT(ISERROR(SEARCH("× 満たさない",I70)))</formula>
    </cfRule>
    <cfRule type="containsText" dxfId="19" priority="44" operator="containsText" text="○ 満たす">
      <formula>NOT(ISERROR(SEARCH("○ 満たす",I70)))</formula>
    </cfRule>
    <cfRule type="containsText" dxfId="18" priority="45" operator="containsText" text="選択してください">
      <formula>NOT(ISERROR(SEARCH("選択してください",I70)))</formula>
    </cfRule>
  </conditionalFormatting>
  <conditionalFormatting sqref="I76:I78">
    <cfRule type="containsText" dxfId="17" priority="218" operator="containsText" text="× 満たさない">
      <formula>NOT(ISERROR(SEARCH("× 満たさない",I76)))</formula>
    </cfRule>
    <cfRule type="containsText" dxfId="16" priority="217" operator="containsText" text="選択してください">
      <formula>NOT(ISERROR(SEARCH("選択してください",I76)))</formula>
    </cfRule>
    <cfRule type="containsText" dxfId="15" priority="216" operator="containsText" text="○ 満たす">
      <formula>NOT(ISERROR(SEARCH("○ 満たす",I76)))</formula>
    </cfRule>
  </conditionalFormatting>
  <conditionalFormatting sqref="I81:I84">
    <cfRule type="containsText" dxfId="14" priority="198" operator="containsText" text="○ 満たす">
      <formula>NOT(ISERROR(SEARCH("○ 満たす",I81)))</formula>
    </cfRule>
    <cfRule type="containsText" dxfId="13" priority="199" operator="containsText" text="選択してください">
      <formula>NOT(ISERROR(SEARCH("選択してください",I81)))</formula>
    </cfRule>
    <cfRule type="containsText" dxfId="12" priority="200" operator="containsText" text="× 満たさない">
      <formula>NOT(ISERROR(SEARCH("× 満たさない",I81)))</formula>
    </cfRule>
  </conditionalFormatting>
  <conditionalFormatting sqref="I90:I91">
    <cfRule type="containsText" dxfId="11" priority="186" operator="containsText" text="○ 満たす">
      <formula>NOT(ISERROR(SEARCH("○ 満たす",I90)))</formula>
    </cfRule>
    <cfRule type="containsText" dxfId="10" priority="187" operator="containsText" text="選択してください">
      <formula>NOT(ISERROR(SEARCH("選択してください",I90)))</formula>
    </cfRule>
    <cfRule type="containsText" dxfId="9" priority="188" operator="containsText" text="× 満たさない">
      <formula>NOT(ISERROR(SEARCH("× 満たさない",I90)))</formula>
    </cfRule>
  </conditionalFormatting>
  <conditionalFormatting sqref="I108:I109">
    <cfRule type="containsText" dxfId="8" priority="96" operator="containsText" text="○ 満たす">
      <formula>NOT(ISERROR(SEARCH("○ 満たす",I108)))</formula>
    </cfRule>
    <cfRule type="containsText" dxfId="7" priority="97" operator="containsText" text="選択してください">
      <formula>NOT(ISERROR(SEARCH("選択してください",I108)))</formula>
    </cfRule>
    <cfRule type="containsText" dxfId="6" priority="98" operator="containsText" text="× 満たさない">
      <formula>NOT(ISERROR(SEARCH("× 満たさない",I108)))</formula>
    </cfRule>
  </conditionalFormatting>
  <conditionalFormatting sqref="I114:I115">
    <cfRule type="containsText" dxfId="5" priority="101" operator="containsText" text="× 満たさない">
      <formula>NOT(ISERROR(SEARCH("× 満たさない",I114)))</formula>
    </cfRule>
    <cfRule type="containsText" dxfId="4" priority="99" operator="containsText" text="○ 満たす">
      <formula>NOT(ISERROR(SEARCH("○ 満たす",I114)))</formula>
    </cfRule>
    <cfRule type="containsText" dxfId="3" priority="100" operator="containsText" text="選択してください">
      <formula>NOT(ISERROR(SEARCH("選択してください",I114)))</formula>
    </cfRule>
  </conditionalFormatting>
  <pageMargins left="0.7" right="0.7" top="0.75" bottom="0.75" header="0.3" footer="0.3"/>
  <pageSetup paperSize="8" scale="35"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A5928A02-E33D-4FF4-A026-1A98FAF2DAE2}">
          <x14:formula1>
            <xm:f>計算用!$N$3:$N$6</xm:f>
          </x14:formula1>
          <xm:sqref>G42:H45 G28:G31 G35 G37:G38 G48:I48 G51:I51 G12:I13 G21:G26 G63:I63 G66:H66 G68:I68 G70 G73:G76 G96:G97 I17:I19 H19 I28:I36 H49:I50 I90:I91 G14:G19 H14:I16 H17 H29 H31:H32 I39:I40 H39 I44:I47 H52:I53 H58:I58 I59:I60 I62 H64:I64 H69:I69 I70:I74 I76:I78 H77:H78 H80:I80 I81:I84 H82:H85 G90:G91 H93:I94 I95:I98 G101:I101 G102:H108 I108:I109 G109 I114:I115 G82 H95:H96 G98:H99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5189C-2847-4D63-A896-FED66CB5ED55}">
  <sheetPr>
    <tabColor theme="0" tint="-0.499984740745262"/>
  </sheetPr>
  <dimension ref="B2:N25"/>
  <sheetViews>
    <sheetView zoomScaleNormal="100" workbookViewId="0">
      <selection activeCell="J16" sqref="J16"/>
    </sheetView>
  </sheetViews>
  <sheetFormatPr baseColWidth="10" defaultColWidth="8.7109375" defaultRowHeight="20"/>
  <cols>
    <col min="1" max="1" width="1.140625" customWidth="1"/>
    <col min="2" max="2" width="18.140625" bestFit="1" customWidth="1"/>
    <col min="3" max="3" width="3.28515625" bestFit="1" customWidth="1"/>
    <col min="4" max="4" width="20.28515625" bestFit="1" customWidth="1"/>
    <col min="5" max="5" width="19.85546875" bestFit="1" customWidth="1"/>
    <col min="6" max="6" width="18.140625" bestFit="1" customWidth="1"/>
    <col min="8" max="8" width="18.140625" bestFit="1" customWidth="1"/>
    <col min="9" max="9" width="3.28515625" bestFit="1" customWidth="1"/>
    <col min="10" max="10" width="20.28515625" bestFit="1" customWidth="1"/>
    <col min="11" max="11" width="19.85546875" bestFit="1" customWidth="1"/>
    <col min="12" max="12" width="18.28515625" bestFit="1" customWidth="1"/>
    <col min="14" max="14" width="24.7109375" bestFit="1" customWidth="1"/>
  </cols>
  <sheetData>
    <row r="2" spans="2:14">
      <c r="D2" t="s">
        <v>254</v>
      </c>
      <c r="J2" t="s">
        <v>255</v>
      </c>
      <c r="N2" t="s">
        <v>256</v>
      </c>
    </row>
    <row r="3" spans="2:14">
      <c r="D3" t="s">
        <v>257</v>
      </c>
      <c r="E3" t="s">
        <v>258</v>
      </c>
      <c r="F3" t="s">
        <v>17</v>
      </c>
      <c r="J3" t="s">
        <v>257</v>
      </c>
      <c r="K3" t="s">
        <v>258</v>
      </c>
      <c r="L3" t="s">
        <v>17</v>
      </c>
      <c r="N3" t="s">
        <v>25</v>
      </c>
    </row>
    <row r="4" spans="2:14" ht="21">
      <c r="B4" t="s">
        <v>259</v>
      </c>
      <c r="D4" t="e">
        <f>SUM(D5:D8)</f>
        <v>#REF!</v>
      </c>
      <c r="E4" t="e">
        <f>SUM(E5:E8)</f>
        <v>#REF!</v>
      </c>
      <c r="F4" t="e">
        <f>SUM(F5:F8)</f>
        <v>#REF!</v>
      </c>
      <c r="H4" t="s">
        <v>259</v>
      </c>
      <c r="J4" s="152">
        <f>SUM(J5:J8)</f>
        <v>51</v>
      </c>
      <c r="K4" s="152">
        <f>SUM(K5:K8)</f>
        <v>48</v>
      </c>
      <c r="L4" s="152">
        <f>SUM(L5:L8)</f>
        <v>63</v>
      </c>
      <c r="N4" s="153" t="s">
        <v>260</v>
      </c>
    </row>
    <row r="5" spans="2:14" ht="21">
      <c r="B5" s="154" t="s">
        <v>261</v>
      </c>
      <c r="C5" s="154" t="s">
        <v>27</v>
      </c>
      <c r="D5" t="e">
        <f>COUNTIFS(#REF!, C5,#REF!, $N$3)
+COUNTIFS(#REF!, C5,#REF!, $N$4)
+COUNTIFS(#REF!, C5,#REF!, $N$5)
+COUNTIFS(#REF!, C5,#REF!, $N$6)
+COUNTIFS(#REF!, C5,#REF!, "")</f>
        <v>#REF!</v>
      </c>
      <c r="E5" t="e">
        <f>COUNTIFS(#REF!, C5,#REF!, $N$3)
+COUNTIFS(#REF!, C5,#REF!, $N$4)
+COUNTIFS(#REF!, C5,#REF!, $N$5)
+COUNTIFS(#REF!, C5,#REF!, $N$6)
+COUNTIFS(#REF!, C5,#REF!, "")</f>
        <v>#REF!</v>
      </c>
      <c r="F5" t="e">
        <f>COUNTIFS(#REF!, C5,#REF!, $N$3)
+COUNTIFS(#REF!, C5,#REF!, $N$4)
+COUNTIFS(#REF!, C5,#REF!, $N$5)
+COUNTIFS(#REF!, C5,#REF!, $N$6)
+COUNTIFS(#REF!, C5,#REF!, "")</f>
        <v>#REF!</v>
      </c>
      <c r="H5" s="154" t="s">
        <v>261</v>
      </c>
      <c r="I5" s="154" t="s">
        <v>27</v>
      </c>
      <c r="J5">
        <f>COUNTIFS('項目一覧（AEM使用しない）'!$F$8:$F$1000, I5,'項目一覧（AEM使用しない）'!$G$8:$G$1000, $N$3)
+COUNTIFS('項目一覧（AEM使用しない）'!$F$8:$F$1000, I5,'項目一覧（AEM使用しない）'!$G$8:$G$1000, $N$4)
+COUNTIFS('項目一覧（AEM使用しない）'!$F$8:$F$1000, I5,'項目一覧（AEM使用しない）'!$G$8:$G$1000, $N$5)
+COUNTIFS('項目一覧（AEM使用しない）'!$F$8:$F$1000, I5,'項目一覧（AEM使用しない）'!$G$8:$G$1000, $N$6)
+COUNTIFS('項目一覧（AEM使用しない）'!$F$8:$F$1000, I5,'項目一覧（AEM使用しない）'!$G$8:$G$1000, "")</f>
        <v>23</v>
      </c>
      <c r="K5">
        <f>COUNTIFS('項目一覧（AEM使用しない）'!$F$8:$F$1000, I5,'項目一覧（AEM使用しない）'!$H$8:$H$1000, $N$3)
+COUNTIFS('項目一覧（AEM使用しない）'!$F$8:$F$1000, I5,'項目一覧（AEM使用しない）'!$H$8:$H$1000, $N$4)
+COUNTIFS('項目一覧（AEM使用しない）'!$F$8:$F$1000, I5,'項目一覧（AEM使用しない）'!$H$8:$H$1000, $N$5)
+COUNTIFS('項目一覧（AEM使用しない）'!$F$8:$F$1000, I5,'項目一覧（AEM使用しない）'!$H$8:$H$1000, $N$6)
+COUNTIFS('項目一覧（AEM使用しない）'!$F$8:$F$1000, I5,'項目一覧（AEM使用しない）'!$H$8:$H$1000, "")</f>
        <v>22</v>
      </c>
      <c r="L5">
        <f>COUNTIFS('項目一覧（AEM使用しない）'!$F$8:$F$1000, I5,'項目一覧（AEM使用しない）'!$I$8:$I$1000, $N$3)
+COUNTIFS('項目一覧（AEM使用しない）'!$F$8:$F$1000, I5,'項目一覧（AEM使用しない）'!$I$8:$I$1000, $N$4)
+COUNTIFS('項目一覧（AEM使用しない）'!$F$8:$F$1000, I5,'項目一覧（AEM使用しない）'!$I$8:$I$1000, $N$5)
+COUNTIFS('項目一覧（AEM使用しない）'!$F$8:$F$1000, I5,'項目一覧（AEM使用しない）'!$I$8:$I$1000, $N$6)
+COUNTIFS('項目一覧（AEM使用しない）'!$F$8:$F$1000, I5,'項目一覧（AEM使用しない）'!$I$8:$I$1000, "")</f>
        <v>29</v>
      </c>
      <c r="N5" s="153" t="s">
        <v>262</v>
      </c>
    </row>
    <row r="6" spans="2:14">
      <c r="B6" s="154" t="s">
        <v>261</v>
      </c>
      <c r="C6" s="154" t="s">
        <v>263</v>
      </c>
      <c r="D6" t="e">
        <f>COUNTIFS(#REF!, C6,#REF!, $N$3)
+COUNTIFS(#REF!, C6,#REF!, $N$4)
+COUNTIFS(#REF!, C6,#REF!, $N$5)
+COUNTIFS(#REF!, C6,#REF!, $N$6)
+COUNTIFS(#REF!, C6,#REF!, "")</f>
        <v>#REF!</v>
      </c>
      <c r="E6" t="e">
        <f>COUNTIFS(#REF!, C6,#REF!, $N$3)
+COUNTIFS(#REF!, C6,#REF!, $N$4)
+COUNTIFS(#REF!, C6,#REF!, $N$5)
+COUNTIFS(#REF!, C6,#REF!, $N$6)
+COUNTIFS(#REF!, C6,#REF!, "")</f>
        <v>#REF!</v>
      </c>
      <c r="F6" t="e">
        <f>COUNTIFS(#REF!, C6,#REF!, $N$3)
+COUNTIFS(#REF!, C6,#REF!, $N$4)
+COUNTIFS(#REF!, C6,#REF!, $N$5)
+COUNTIFS(#REF!, C6,#REF!, $N$6)
+COUNTIFS(#REF!, C6,#REF!, "")</f>
        <v>#REF!</v>
      </c>
      <c r="H6" s="154" t="s">
        <v>261</v>
      </c>
      <c r="I6" s="154" t="s">
        <v>263</v>
      </c>
      <c r="J6">
        <f>COUNTIFS('項目一覧（AEM使用しない）'!$F$8:$F$1000, I6,'項目一覧（AEM使用しない）'!$G$8:$G$1000, $N$3)
+COUNTIFS('項目一覧（AEM使用しない）'!$F$8:$F$1000, I6,'項目一覧（AEM使用しない）'!$G$8:$G$1000, $N$4)
+COUNTIFS('項目一覧（AEM使用しない）'!$F$8:$F$1000, I6,'項目一覧（AEM使用しない）'!$G$8:$G$1000, $N$5)
+COUNTIFS('項目一覧（AEM使用しない）'!$F$8:$F$1000, I6,'項目一覧（AEM使用しない）'!$G$8:$G$1000, $N$6)
+COUNTIFS('項目一覧（AEM使用しない）'!$F$8:$F$1000, I6,'項目一覧（AEM使用しない）'!$G$8:$G$1000, "")</f>
        <v>21</v>
      </c>
      <c r="K6">
        <f>COUNTIFS('項目一覧（AEM使用しない）'!$F$8:$F$1000, I6,'項目一覧（AEM使用しない）'!$H$8:$H$1000, $N$3)
+COUNTIFS('項目一覧（AEM使用しない）'!$F$8:$F$1000, I6,'項目一覧（AEM使用しない）'!$H$8:$H$1000, $N$4)
+COUNTIFS('項目一覧（AEM使用しない）'!$F$8:$F$1000, I6,'項目一覧（AEM使用しない）'!$H$8:$H$1000, $N$5)
+COUNTIFS('項目一覧（AEM使用しない）'!$F$8:$F$1000, I6,'項目一覧（AEM使用しない）'!$H$8:$H$1000, $N$6)
+COUNTIFS('項目一覧（AEM使用しない）'!$F$8:$F$1000, I6,'項目一覧（AEM使用しない）'!$H$8:$H$1000, "")</f>
        <v>22</v>
      </c>
      <c r="L6">
        <f>COUNTIFS('項目一覧（AEM使用しない）'!$F$8:$F$1000, I6,'項目一覧（AEM使用しない）'!$I$8:$I$1000, $N$3)
+COUNTIFS('項目一覧（AEM使用しない）'!$F$8:$F$1000, I6,'項目一覧（AEM使用しない）'!$I$8:$I$1000, $N$4)
+COUNTIFS('項目一覧（AEM使用しない）'!$F$8:$F$1000, I6,'項目一覧（AEM使用しない）'!$I$8:$I$1000, $N$5)
+COUNTIFS('項目一覧（AEM使用しない）'!$F$8:$F$1000, I6,'項目一覧（AEM使用しない）'!$I$8:$I$1000, $N$6)
+COUNTIFS('項目一覧（AEM使用しない）'!$F$8:$F$1000, I6,'項目一覧（AEM使用しない）'!$I$8:$I$1000, "")</f>
        <v>28</v>
      </c>
      <c r="N6" s="155" t="s">
        <v>264</v>
      </c>
    </row>
    <row r="7" spans="2:14">
      <c r="B7" s="154" t="s">
        <v>261</v>
      </c>
      <c r="C7" s="154" t="s">
        <v>265</v>
      </c>
      <c r="D7" t="e">
        <f>COUNTIFS(#REF!, C7,#REF!, $N$3)
+COUNTIFS(#REF!, C7,#REF!, $N$4)
+COUNTIFS(#REF!, C7,#REF!, $N$5)
+COUNTIFS(#REF!, C7,#REF!, $N$6)
+COUNTIFS(#REF!, C7,#REF!, "")</f>
        <v>#REF!</v>
      </c>
      <c r="E7" t="e">
        <f>COUNTIFS(#REF!, C7,#REF!, $N$3)
+COUNTIFS(#REF!, C7,#REF!, $N$4)
+COUNTIFS(#REF!, C7,#REF!, $N$5)
+COUNTIFS(#REF!, C7,#REF!, $N$6)
+COUNTIFS(#REF!, C7,#REF!, "")</f>
        <v>#REF!</v>
      </c>
      <c r="F7" t="e">
        <f>COUNTIFS(#REF!, C7,#REF!, $N$3)
+COUNTIFS(#REF!, C7,#REF!, $N$4)
+COUNTIFS(#REF!, C7,#REF!, $N$5)
+COUNTIFS(#REF!, C7,#REF!, $N$6)
+COUNTIFS(#REF!, C7,#REF!, "")</f>
        <v>#REF!</v>
      </c>
      <c r="H7" s="154" t="s">
        <v>261</v>
      </c>
      <c r="I7" s="154" t="s">
        <v>265</v>
      </c>
      <c r="J7">
        <f>COUNTIFS('項目一覧（AEM使用しない）'!$F$8:$F$1000, I7,'項目一覧（AEM使用しない）'!$G$8:$G$1000, $N$3)
+COUNTIFS('項目一覧（AEM使用しない）'!$F$8:$F$1000, I7,'項目一覧（AEM使用しない）'!$G$8:$G$1000, $N$4)
+COUNTIFS('項目一覧（AEM使用しない）'!$F$8:$F$1000, I7,'項目一覧（AEM使用しない）'!$G$8:$G$1000, $N$5)
+COUNTIFS('項目一覧（AEM使用しない）'!$F$8:$F$1000, I7,'項目一覧（AEM使用しない）'!$G$8:$G$1000, $N$6)
+COUNTIFS('項目一覧（AEM使用しない）'!$F$8:$F$1000, I7,'項目一覧（AEM使用しない）'!$G$8:$G$1000, "")</f>
        <v>7</v>
      </c>
      <c r="K7">
        <f>COUNTIFS('項目一覧（AEM使用しない）'!$F$8:$F$1000, I7,'項目一覧（AEM使用しない）'!$H$8:$H$1000, $N$3)
+COUNTIFS('項目一覧（AEM使用しない）'!$F$8:$F$1000, I7,'項目一覧（AEM使用しない）'!$H$8:$H$1000, $N$4)
+COUNTIFS('項目一覧（AEM使用しない）'!$F$8:$F$1000, I7,'項目一覧（AEM使用しない）'!$H$8:$H$1000, $N$5)
+COUNTIFS('項目一覧（AEM使用しない）'!$F$8:$F$1000, I7,'項目一覧（AEM使用しない）'!$H$8:$H$1000, $N$6)
+COUNTIFS('項目一覧（AEM使用しない）'!$F$8:$F$1000, I7,'項目一覧（AEM使用しない）'!$H$8:$H$1000, "")</f>
        <v>4</v>
      </c>
      <c r="L7">
        <f>COUNTIFS('項目一覧（AEM使用しない）'!$F$8:$F$1000, I7,'項目一覧（AEM使用しない）'!$I$8:$I$1000, $N$3)
+COUNTIFS('項目一覧（AEM使用しない）'!$F$8:$F$1000, I7,'項目一覧（AEM使用しない）'!$I$8:$I$1000, $N$4)
+COUNTIFS('項目一覧（AEM使用しない）'!$F$8:$F$1000, I7,'項目一覧（AEM使用しない）'!$I$8:$I$1000, $N$5)
+COUNTIFS('項目一覧（AEM使用しない）'!$F$8:$F$1000, I7,'項目一覧（AEM使用しない）'!$I$8:$I$1000, $N$6)
+COUNTIFS('項目一覧（AEM使用しない）'!$F$8:$F$1000, I7,'項目一覧（AEM使用しない）'!$I$8:$I$1000, "")</f>
        <v>6</v>
      </c>
      <c r="N7" s="156"/>
    </row>
    <row r="8" spans="2:14">
      <c r="B8" s="154" t="s">
        <v>261</v>
      </c>
      <c r="C8" s="154" t="s">
        <v>173</v>
      </c>
      <c r="D8" t="e">
        <f>COUNTIFS(#REF!, C8,#REF!, $N$3)
+COUNTIFS(#REF!, C8,#REF!, $N$4)
+COUNTIFS(#REF!, C8,#REF!, $N$5)
+COUNTIFS(#REF!, C8,#REF!, $N$6)
+COUNTIFS(#REF!, C8,#REF!, "")</f>
        <v>#REF!</v>
      </c>
      <c r="E8" t="e">
        <f>COUNTIFS(#REF!, C8,#REF!, $N$3)
+COUNTIFS(#REF!, C8,#REF!, $N$4)
+COUNTIFS(#REF!, C8,#REF!, $N$5)
+COUNTIFS(#REF!, C8,#REF!, $N$6)
+COUNTIFS(#REF!, C8,#REF!, "")</f>
        <v>#REF!</v>
      </c>
      <c r="F8" t="e">
        <f>COUNTIFS(#REF!, C8,#REF!, $N$3)
+COUNTIFS(#REF!, C8,#REF!, $N$4)
+COUNTIFS(#REF!, C8,#REF!, $N$5)
+COUNTIFS(#REF!, C8,#REF!, $N$6)
+COUNTIFS(#REF!, C8,#REF!, "")</f>
        <v>#REF!</v>
      </c>
      <c r="H8" s="154" t="s">
        <v>261</v>
      </c>
      <c r="I8" s="154" t="s">
        <v>173</v>
      </c>
      <c r="J8">
        <f>COUNTIFS('項目一覧（AEM使用しない）'!$F$8:$F$1000, I8,'項目一覧（AEM使用しない）'!$G$8:$G$1000, $N$3)
+COUNTIFS('項目一覧（AEM使用しない）'!$F$8:$F$1000, I8,'項目一覧（AEM使用しない）'!$G$8:$G$1000, $N$4)
+COUNTIFS('項目一覧（AEM使用しない）'!$F$8:$F$1000, I8,'項目一覧（AEM使用しない）'!$G$8:$G$1000, $N$5)
+COUNTIFS('項目一覧（AEM使用しない）'!$F$8:$F$1000, I8,'項目一覧（AEM使用しない）'!$G$8:$G$1000, $N$6)
+COUNTIFS('項目一覧（AEM使用しない）'!$F$8:$F$1000, I8,'項目一覧（AEM使用しない）'!$G$8:$G$1000, "")</f>
        <v>0</v>
      </c>
      <c r="K8">
        <f>COUNTIFS('項目一覧（AEM使用しない）'!$F$8:$F$1000, I8,'項目一覧（AEM使用しない）'!$H$8:$H$1000, $N$3)
+COUNTIFS('項目一覧（AEM使用しない）'!$F$8:$F$1000, I8,'項目一覧（AEM使用しない）'!$H$8:$H$1000, $N$4)
+COUNTIFS('項目一覧（AEM使用しない）'!$F$8:$F$1000, I8,'項目一覧（AEM使用しない）'!$H$8:$H$1000, $N$5)
+COUNTIFS('項目一覧（AEM使用しない）'!$F$8:$F$1000, I8,'項目一覧（AEM使用しない）'!$H$8:$H$1000, $N$6)
+COUNTIFS('項目一覧（AEM使用しない）'!$F$8:$F$1000, I8,'項目一覧（AEM使用しない）'!$H$8:$H$1000, "")</f>
        <v>0</v>
      </c>
      <c r="L8">
        <f>COUNTIFS('項目一覧（AEM使用しない）'!$F$8:$F$1000, I8,'項目一覧（AEM使用しない）'!$I$8:$I$1000, $N$3)
+COUNTIFS('項目一覧（AEM使用しない）'!$F$8:$F$1000, I8,'項目一覧（AEM使用しない）'!$I$8:$I$1000, $N$4)
+COUNTIFS('項目一覧（AEM使用しない）'!$F$8:$F$1000, I8,'項目一覧（AEM使用しない）'!$I$8:$I$1000, $N$5)
+COUNTIFS('項目一覧（AEM使用しない）'!$F$8:$F$1000, I8,'項目一覧（AEM使用しない）'!$I$8:$I$1000, $N$6)
+COUNTIFS('項目一覧（AEM使用しない）'!$F$8:$F$1000, I8,'項目一覧（AEM使用しない）'!$I$8:$I$1000, "")</f>
        <v>0</v>
      </c>
      <c r="N8" s="156"/>
    </row>
    <row r="9" spans="2:14">
      <c r="N9" s="156"/>
    </row>
    <row r="10" spans="2:14">
      <c r="B10" t="s">
        <v>266</v>
      </c>
      <c r="D10" t="e">
        <f>SUM(D11:D16)</f>
        <v>#REF!</v>
      </c>
      <c r="E10" t="e">
        <f>SUM(E11:E16)</f>
        <v>#REF!</v>
      </c>
      <c r="F10" t="e">
        <f>SUM(F11:F16)</f>
        <v>#REF!</v>
      </c>
      <c r="H10" t="s">
        <v>266</v>
      </c>
      <c r="J10">
        <f>SUM(J11:J16)</f>
        <v>0</v>
      </c>
      <c r="K10">
        <f>SUM(K11:K16)</f>
        <v>0</v>
      </c>
      <c r="L10">
        <f>SUM(L11:L16)</f>
        <v>0</v>
      </c>
    </row>
    <row r="11" spans="2:14">
      <c r="B11" s="154" t="s">
        <v>261</v>
      </c>
      <c r="C11" s="154" t="s">
        <v>27</v>
      </c>
      <c r="D11" t="e">
        <f>COUNTIFS(#REF!, C11,#REF!, $N$4)
+COUNTIFS(#REF!, C11,#REF!, $N$5)</f>
        <v>#REF!</v>
      </c>
      <c r="E11" t="e">
        <f>COUNTIFS(#REF!, C11,#REF!, $N$4)
+COUNTIFS(#REF!, C11,#REF!, $N$5)</f>
        <v>#REF!</v>
      </c>
      <c r="F11" t="e">
        <f>COUNTIFS(#REF!, C11,#REF!, $N$4)
+COUNTIFS(#REF!, C11,#REF!, $N$5)</f>
        <v>#REF!</v>
      </c>
      <c r="H11" s="154" t="s">
        <v>261</v>
      </c>
      <c r="I11" s="154" t="s">
        <v>27</v>
      </c>
      <c r="J11">
        <f>COUNTIFS('項目一覧（AEM使用しない）'!$F$8:$F$1000, I11,'項目一覧（AEM使用しない）'!$G$8:$G$1000, $N$4)
+COUNTIFS('項目一覧（AEM使用しない）'!$F$8:$F$1000, I11,'項目一覧（AEM使用しない）'!$G$8:$G$1000, $N$5)</f>
        <v>0</v>
      </c>
      <c r="K11">
        <f>COUNTIFS('項目一覧（AEM使用しない）'!$F$8:$F$1000, I11,'項目一覧（AEM使用しない）'!$H$8:$H$1000, $N$4)
+COUNTIFS('項目一覧（AEM使用しない）'!$F$8:$F$1000, I11,'項目一覧（AEM使用しない）'!$H$8:$H$1000, $N$5)</f>
        <v>0</v>
      </c>
      <c r="L11">
        <f>COUNTIFS('項目一覧（AEM使用しない）'!$F$8:$F$1000, I11,'項目一覧（AEM使用しない）'!$I$8:$I$1000, $N$4)
+COUNTIFS('項目一覧（AEM使用しない）'!$F$8:$F$1000, I11,'項目一覧（AEM使用しない）'!$I$8:$I$1000, $N$5)</f>
        <v>0</v>
      </c>
      <c r="N11" s="155"/>
    </row>
    <row r="12" spans="2:14">
      <c r="B12" s="154" t="s">
        <v>261</v>
      </c>
      <c r="C12" s="154" t="s">
        <v>263</v>
      </c>
      <c r="D12" t="e">
        <f>COUNTIFS(#REF!, C12,#REF!, $N$4)
+COUNTIFS(#REF!, C12,#REF!, $N$5)</f>
        <v>#REF!</v>
      </c>
      <c r="E12" t="e">
        <f>COUNTIFS(#REF!, C12,#REF!, $N$4)
+COUNTIFS(#REF!, C12,#REF!, $N$5)</f>
        <v>#REF!</v>
      </c>
      <c r="F12" t="e">
        <f>COUNTIFS(#REF!, C12,#REF!, $N$4)
+COUNTIFS(#REF!, C12,#REF!, $N$5)</f>
        <v>#REF!</v>
      </c>
      <c r="H12" s="154" t="s">
        <v>261</v>
      </c>
      <c r="I12" s="154" t="s">
        <v>263</v>
      </c>
      <c r="J12">
        <f>COUNTIFS('項目一覧（AEM使用しない）'!$F$8:$F$1000, I12,'項目一覧（AEM使用しない）'!$G$8:$G$1000, $N$4)
+COUNTIFS('項目一覧（AEM使用しない）'!$F$8:$F$1000, I12,'項目一覧（AEM使用しない）'!$G$8:$G$1000, $N$5)</f>
        <v>0</v>
      </c>
      <c r="K12">
        <f>COUNTIFS('項目一覧（AEM使用しない）'!$F$8:$F$1000, I12,'項目一覧（AEM使用しない）'!$H$8:$H$1000, $N$4)
+COUNTIFS('項目一覧（AEM使用しない）'!$F$8:$F$1000, I12,'項目一覧（AEM使用しない）'!$H$8:$H$1000, $N$5)</f>
        <v>0</v>
      </c>
      <c r="L12">
        <f>COUNTIFS('項目一覧（AEM使用しない）'!$F$8:$F$1000, I12,'項目一覧（AEM使用しない）'!$I$8:$I$1000, $N$4)
+COUNTIFS('項目一覧（AEM使用しない）'!$F$8:$F$1000, I12,'項目一覧（AEM使用しない）'!$I$8:$I$1000, $N$5)</f>
        <v>0</v>
      </c>
      <c r="N12" s="155"/>
    </row>
    <row r="13" spans="2:14">
      <c r="B13" s="154" t="s">
        <v>261</v>
      </c>
      <c r="C13" s="154" t="s">
        <v>265</v>
      </c>
      <c r="D13" t="e">
        <f>COUNTIFS(#REF!, C13,#REF!, $N$4)
+COUNTIFS(#REF!, C13,#REF!, $N$5)</f>
        <v>#REF!</v>
      </c>
      <c r="E13" t="e">
        <f>COUNTIFS(#REF!, C13,#REF!, $N$4)
+COUNTIFS(#REF!, C13,#REF!, $N$5)</f>
        <v>#REF!</v>
      </c>
      <c r="F13" t="e">
        <f>COUNTIFS(#REF!, C13,#REF!, $N$4)
+COUNTIFS(#REF!, C13,#REF!, $N$5)</f>
        <v>#REF!</v>
      </c>
      <c r="H13" s="154" t="s">
        <v>261</v>
      </c>
      <c r="I13" s="154" t="s">
        <v>265</v>
      </c>
      <c r="J13">
        <f>COUNTIFS('項目一覧（AEM使用しない）'!$F$8:$F$1000, I13,'項目一覧（AEM使用しない）'!$G$8:$G$1000, $N$4)
+COUNTIFS('項目一覧（AEM使用しない）'!$F$8:$F$1000, I13,'項目一覧（AEM使用しない）'!$G$8:$G$1000, $N$5)</f>
        <v>0</v>
      </c>
      <c r="K13">
        <f>COUNTIFS('項目一覧（AEM使用しない）'!$F$8:$F$1000, I13,'項目一覧（AEM使用しない）'!$H$8:$H$1000, $N$4)
+COUNTIFS('項目一覧（AEM使用しない）'!$F$8:$F$1000, I13,'項目一覧（AEM使用しない）'!$H$8:$H$1000, $N$5)</f>
        <v>0</v>
      </c>
      <c r="L13">
        <f>COUNTIFS('項目一覧（AEM使用しない）'!$F$8:$F$1000, I13,'項目一覧（AEM使用しない）'!$I$8:$I$1000, $N$4)
+COUNTIFS('項目一覧（AEM使用しない）'!$F$8:$F$1000, I13,'項目一覧（AEM使用しない）'!$I$8:$I$1000, $N$5)</f>
        <v>0</v>
      </c>
      <c r="N13" s="155"/>
    </row>
    <row r="14" spans="2:14">
      <c r="B14" s="154" t="s">
        <v>261</v>
      </c>
      <c r="C14" s="154" t="s">
        <v>173</v>
      </c>
      <c r="D14" t="e">
        <f>COUNTIFS(#REF!, C14,#REF!, $N$4)
+COUNTIFS(#REF!, C14,#REF!, $N$5)</f>
        <v>#REF!</v>
      </c>
      <c r="E14" t="e">
        <f>COUNTIFS(#REF!, C14,#REF!, $N$4)
+COUNTIFS(#REF!, C14,#REF!, $N$5)</f>
        <v>#REF!</v>
      </c>
      <c r="F14" t="e">
        <f>COUNTIFS(#REF!, C14,#REF!, $N$4)
+COUNTIFS(#REF!, C14,#REF!, $N$5)</f>
        <v>#REF!</v>
      </c>
      <c r="H14" s="154" t="s">
        <v>261</v>
      </c>
      <c r="I14" s="154" t="s">
        <v>173</v>
      </c>
      <c r="J14">
        <f>COUNTIFS('項目一覧（AEM使用しない）'!$F$8:$F$1000, I14,'項目一覧（AEM使用しない）'!$G$8:$G$1000, $N$4)
+COUNTIFS('項目一覧（AEM使用しない）'!$F$8:$F$1000, I14,'項目一覧（AEM使用しない）'!$G$8:$G$1000, $N$5)</f>
        <v>0</v>
      </c>
      <c r="K14">
        <f>COUNTIFS('項目一覧（AEM使用しない）'!$F$8:$F$1000, I14,'項目一覧（AEM使用しない）'!$H$8:$H$1000, $N$4)
+COUNTIFS('項目一覧（AEM使用しない）'!$F$8:$F$1000, I14,'項目一覧（AEM使用しない）'!$H$8:$H$1000, $N$5)</f>
        <v>0</v>
      </c>
      <c r="L14">
        <f>COUNTIFS('項目一覧（AEM使用しない）'!$F$8:$F$1000, I14,'項目一覧（AEM使用しない）'!$I$8:$I$1000, $N$4)
+COUNTIFS('項目一覧（AEM使用しない）'!$F$8:$F$1000, I14,'項目一覧（AEM使用しない）'!$I$8:$I$1000, $N$5)</f>
        <v>0</v>
      </c>
      <c r="N14" s="155"/>
    </row>
    <row r="15" spans="2:14">
      <c r="B15" s="154"/>
      <c r="C15" s="154"/>
      <c r="H15" s="154"/>
      <c r="I15" s="154"/>
      <c r="N15" s="155"/>
    </row>
    <row r="16" spans="2:14">
      <c r="B16" t="s">
        <v>267</v>
      </c>
      <c r="D16" t="e">
        <f>COUNTIF(#REF!,N6)</f>
        <v>#REF!</v>
      </c>
      <c r="E16" t="e">
        <f>COUNTIF(#REF!,N6)</f>
        <v>#REF!</v>
      </c>
      <c r="F16" t="e">
        <f>COUNTIF(#REF!,N6)</f>
        <v>#REF!</v>
      </c>
      <c r="H16" t="s">
        <v>267</v>
      </c>
      <c r="J16">
        <f>COUNTIF('項目一覧（AEM使用しない）'!G8:G1000, $N$6)</f>
        <v>0</v>
      </c>
      <c r="K16">
        <f>COUNTIF('項目一覧（AEM使用しない）'!H8:H1000, $N$6)</f>
        <v>0</v>
      </c>
      <c r="L16">
        <f>COUNTIF('項目一覧（AEM使用しない）'!I8:I1000, $N$6)</f>
        <v>0</v>
      </c>
    </row>
    <row r="18" spans="2:12">
      <c r="B18" s="157" t="s">
        <v>268</v>
      </c>
      <c r="D18" t="e">
        <f>SUM(D19:D22)</f>
        <v>#REF!</v>
      </c>
      <c r="E18" t="e">
        <f>SUM(E19:E22)</f>
        <v>#REF!</v>
      </c>
      <c r="F18" t="e">
        <f>SUM(F19:F22)</f>
        <v>#REF!</v>
      </c>
      <c r="H18" s="157" t="s">
        <v>268</v>
      </c>
      <c r="J18">
        <f>SUM(J19:J22)</f>
        <v>0</v>
      </c>
      <c r="K18">
        <f>SUM(K19:K22)</f>
        <v>0</v>
      </c>
      <c r="L18">
        <f>SUM(L19:L22)</f>
        <v>0</v>
      </c>
    </row>
    <row r="19" spans="2:12">
      <c r="B19" s="154" t="s">
        <v>261</v>
      </c>
      <c r="C19" s="154" t="s">
        <v>27</v>
      </c>
      <c r="D19" t="e">
        <f>COUNTIFS(#REF!, C19,#REF!, "")</f>
        <v>#REF!</v>
      </c>
      <c r="E19" t="e">
        <f>COUNTIFS(#REF!, C19,#REF!, "")</f>
        <v>#REF!</v>
      </c>
      <c r="F19" t="e">
        <f>COUNTIFS(#REF!, C19,#REF!, "")</f>
        <v>#REF!</v>
      </c>
      <c r="H19" s="154" t="s">
        <v>261</v>
      </c>
      <c r="I19" s="154" t="s">
        <v>27</v>
      </c>
      <c r="J19">
        <f>COUNTIFS('項目一覧（AEM使用しない）'!$F$8:$F$1000, I19,'項目一覧（AEM使用しない）'!$G$8:$G$1000, "")</f>
        <v>0</v>
      </c>
      <c r="K19">
        <f>COUNTIFS('項目一覧（AEM使用しない）'!$F$8:$F$1000, I19,'項目一覧（AEM使用しない）'!$H$8:$H$1000, "")</f>
        <v>0</v>
      </c>
      <c r="L19">
        <f>COUNTIFS('項目一覧（AEM使用しない）'!$F$8:$F$1000, I19,'項目一覧（AEM使用しない）'!$I$8:$I$1000, "")</f>
        <v>0</v>
      </c>
    </row>
    <row r="20" spans="2:12">
      <c r="B20" s="154" t="s">
        <v>261</v>
      </c>
      <c r="C20" s="154" t="s">
        <v>263</v>
      </c>
      <c r="D20" t="e">
        <f>COUNTIFS(#REF!, C20,#REF!, "")</f>
        <v>#REF!</v>
      </c>
      <c r="E20" t="e">
        <f>COUNTIFS(#REF!, C20,#REF!, "")</f>
        <v>#REF!</v>
      </c>
      <c r="F20" t="e">
        <f>COUNTIFS(#REF!, C20,#REF!, "")</f>
        <v>#REF!</v>
      </c>
      <c r="H20" s="154" t="s">
        <v>261</v>
      </c>
      <c r="I20" s="154" t="s">
        <v>263</v>
      </c>
      <c r="J20">
        <f>COUNTIFS('項目一覧（AEM使用しない）'!$F$8:$F$1000, I20,'項目一覧（AEM使用しない）'!$G$8:$G$1000, "")</f>
        <v>0</v>
      </c>
      <c r="K20">
        <f>COUNTIFS('項目一覧（AEM使用しない）'!$F$8:$F$1000, I20,'項目一覧（AEM使用しない）'!$H$8:$H$1000, "")</f>
        <v>0</v>
      </c>
      <c r="L20">
        <f>COUNTIFS('項目一覧（AEM使用しない）'!$F$8:$F$1000, I20,'項目一覧（AEM使用しない）'!$I$8:$I$1000, "")</f>
        <v>0</v>
      </c>
    </row>
    <row r="21" spans="2:12">
      <c r="B21" s="154" t="s">
        <v>261</v>
      </c>
      <c r="C21" s="154" t="s">
        <v>265</v>
      </c>
      <c r="D21" t="e">
        <f>COUNTIFS(#REF!, C21,#REF!, "")</f>
        <v>#REF!</v>
      </c>
      <c r="E21" t="e">
        <f>COUNTIFS(#REF!, C21,#REF!, "")</f>
        <v>#REF!</v>
      </c>
      <c r="F21" t="e">
        <f>COUNTIFS(#REF!, C21,#REF!, "")</f>
        <v>#REF!</v>
      </c>
      <c r="H21" s="154" t="s">
        <v>261</v>
      </c>
      <c r="I21" s="154" t="s">
        <v>265</v>
      </c>
      <c r="J21">
        <f>COUNTIFS('項目一覧（AEM使用しない）'!$F$8:$F$1000, I21,'項目一覧（AEM使用しない）'!$G$8:$G$1000, "")</f>
        <v>0</v>
      </c>
      <c r="K21">
        <f>COUNTIFS('項目一覧（AEM使用しない）'!$F$8:$F$1000, I21,'項目一覧（AEM使用しない）'!$H$8:$H$1000, "")</f>
        <v>0</v>
      </c>
      <c r="L21">
        <f>COUNTIFS('項目一覧（AEM使用しない）'!$F$8:$F$1000, I21,'項目一覧（AEM使用しない）'!$I$8:$I$1000, "")</f>
        <v>0</v>
      </c>
    </row>
    <row r="22" spans="2:12">
      <c r="B22" s="154" t="s">
        <v>261</v>
      </c>
      <c r="C22" s="154" t="s">
        <v>173</v>
      </c>
      <c r="D22" t="e">
        <f>COUNTIFS(#REF!, C22,#REF!, "")</f>
        <v>#REF!</v>
      </c>
      <c r="E22" t="e">
        <f>COUNTIFS(#REF!, C22,#REF!, "")</f>
        <v>#REF!</v>
      </c>
      <c r="F22" t="e">
        <f>COUNTIFS(#REF!, C22,#REF!, "")</f>
        <v>#REF!</v>
      </c>
      <c r="H22" s="154" t="s">
        <v>261</v>
      </c>
      <c r="I22" s="154" t="s">
        <v>173</v>
      </c>
      <c r="J22">
        <f>COUNTIFS('項目一覧（AEM使用しない）'!$F$8:$F$1000, I22,'項目一覧（AEM使用しない）'!$G$8:$G$1000, "")</f>
        <v>0</v>
      </c>
      <c r="K22">
        <f>COUNTIFS('項目一覧（AEM使用しない）'!$F$8:$F$1000, I22,'項目一覧（AEM使用しない）'!$H$8:$H$1000, "")</f>
        <v>0</v>
      </c>
      <c r="L22">
        <f>COUNTIFS('項目一覧（AEM使用しない）'!$F$8:$F$1000, I22,'項目一覧（AEM使用しない）'!$I$8:$I$1000, "")</f>
        <v>0</v>
      </c>
    </row>
    <row r="24" spans="2:12">
      <c r="B24" s="157" t="s">
        <v>25</v>
      </c>
      <c r="D24" t="e">
        <f>COUNTIF(#REF!,$N$3)+D18</f>
        <v>#REF!</v>
      </c>
      <c r="E24" t="e">
        <f>COUNTIF(#REF!,$N$3)+E18</f>
        <v>#REF!</v>
      </c>
      <c r="F24" t="e">
        <f>COUNTIF(#REF!,$N$3)+F18</f>
        <v>#REF!</v>
      </c>
      <c r="H24" s="157" t="s">
        <v>25</v>
      </c>
      <c r="J24">
        <f>COUNTIF('項目一覧（AEM使用しない）'!G8:G1000, $N$3)+J18</f>
        <v>51</v>
      </c>
      <c r="K24">
        <f>COUNTIF('項目一覧（AEM使用しない）'!H8:H1000, $N$3)+K18</f>
        <v>48</v>
      </c>
      <c r="L24">
        <f>COUNTIF('項目一覧（AEM使用しない）'!I8:I1000, $N$3)+L18</f>
        <v>63</v>
      </c>
    </row>
    <row r="25" spans="2:12">
      <c r="D25" t="e">
        <f>IF(D24=0,"すべてチェック済み","チェックを完了してください")</f>
        <v>#REF!</v>
      </c>
      <c r="E25" t="e">
        <f>IF(E24=0,"すべてチェック済み","チェックを完了してください")</f>
        <v>#REF!</v>
      </c>
      <c r="F25" t="e">
        <f>IF(F24=0,"すべてチェック済み","チェックを完了してください")</f>
        <v>#REF!</v>
      </c>
      <c r="J25" t="str">
        <f>IF(J24=0,"すべてチェック済み","チェックを完了してください")</f>
        <v>チェックを完了してください</v>
      </c>
      <c r="K25" t="str">
        <f>IF(K24=0,"すべてチェック済み","チェックを完了してください")</f>
        <v>チェックを完了してください</v>
      </c>
      <c r="L25" t="str">
        <f>IF(L24=0,"すべてチェック済み","チェックを完了してください")</f>
        <v>チェックを完了してください</v>
      </c>
    </row>
  </sheetData>
  <sheetProtection algorithmName="SHA-512" hashValue="u98CJ6RGzRkxzRuFtN96wpxXYABz2WeBilgveZy6C11eR4ryRbg3wwcPp62ZkZUUxK+usoMJyg87/sQAOo9aRA==" saltValue="DLaL95DJ5TNACUdy92BAPw==" spinCount="100000" sheet="1" objects="1" scenarios="1"/>
  <phoneticPr fontId="4"/>
  <conditionalFormatting sqref="N6 N11:N15">
    <cfRule type="containsText" dxfId="2" priority="1" operator="containsText" text="○ 満たす">
      <formula>NOT(ISERROR(SEARCH("○ 満たす",N6)))</formula>
    </cfRule>
    <cfRule type="containsText" dxfId="1" priority="2" operator="containsText" text="選択してください">
      <formula>NOT(ISERROR(SEARCH("選択してください",N6)))</formula>
    </cfRule>
    <cfRule type="containsText" dxfId="0" priority="3" operator="containsText" text="× 満たさない">
      <formula>NOT(ISERROR(SEARCH("× 満たさない",N6)))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はじめに</vt:lpstr>
      <vt:lpstr>項目一覧（AEM使用しない）</vt:lpstr>
      <vt:lpstr>計算用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米川 祥子</cp:lastModifiedBy>
  <cp:revision/>
  <dcterms:created xsi:type="dcterms:W3CDTF">2024-05-13T09:57:39Z</dcterms:created>
  <dcterms:modified xsi:type="dcterms:W3CDTF">2026-05-20T07:32:58Z</dcterms:modified>
  <cp:category/>
  <cp:contentStatus/>
</cp:coreProperties>
</file>