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53C097A6-3A5C-4B96-AFD3-8CB22A58B746}" xr6:coauthVersionLast="45" xr6:coauthVersionMax="45" xr10:uidLastSave="{00000000-0000-0000-0000-000000000000}"/>
  <bookViews>
    <workbookView xWindow="-110" yWindow="-110" windowWidth="19420" windowHeight="10420" tabRatio="601" xr2:uid="{00000000-000D-0000-FFFF-FFFF00000000}"/>
  </bookViews>
  <sheets>
    <sheet name="説明・目次" sheetId="1" r:id="rId1"/>
    <sheet name="E-01" sheetId="9" r:id="rId2"/>
    <sheet name="E-02" sheetId="10" r:id="rId3"/>
    <sheet name="E-03" sheetId="11" r:id="rId4"/>
    <sheet name="E-04" sheetId="12" r:id="rId5"/>
    <sheet name="E-05" sheetId="13" r:id="rId6"/>
    <sheet name="E-06" sheetId="14" r:id="rId7"/>
    <sheet name="E-07" sheetId="15" r:id="rId8"/>
    <sheet name="E-08" sheetId="16" r:id="rId9"/>
    <sheet name="E-09" sheetId="17" r:id="rId10"/>
    <sheet name="E-10" sheetId="18" r:id="rId11"/>
    <sheet name="E-11" sheetId="19" r:id="rId12"/>
    <sheet name="E-12" sheetId="20" r:id="rId13"/>
    <sheet name="E-13" sheetId="21" r:id="rId14"/>
    <sheet name="E-14" sheetId="22" r:id="rId15"/>
    <sheet name="E-15" sheetId="23" r:id="rId16"/>
    <sheet name="E-16" sheetId="24" r:id="rId17"/>
    <sheet name="E-17" sheetId="2" r:id="rId18"/>
    <sheet name="E-18" sheetId="25" r:id="rId19"/>
    <sheet name="E-19" sheetId="26" r:id="rId20"/>
    <sheet name="E-20" sheetId="27" r:id="rId21"/>
    <sheet name="E-21" sheetId="28" r:id="rId22"/>
    <sheet name="E-22" sheetId="29" r:id="rId23"/>
    <sheet name="E-23" sheetId="30" r:id="rId24"/>
    <sheet name="E-24" sheetId="31" r:id="rId25"/>
    <sheet name="E-25" sheetId="42" r:id="rId26"/>
    <sheet name="E-26" sheetId="33" r:id="rId27"/>
    <sheet name="E-27" sheetId="34" r:id="rId28"/>
    <sheet name="E-28" sheetId="35" r:id="rId29"/>
    <sheet name="E-29" sheetId="36" r:id="rId30"/>
    <sheet name="E-30" sheetId="41" r:id="rId31"/>
    <sheet name="E-31" sheetId="6" r:id="rId32"/>
    <sheet name="S-01" sheetId="7" r:id="rId33"/>
    <sheet name="S-02" sheetId="43" r:id="rId34"/>
    <sheet name="S-03" sheetId="45" r:id="rId35"/>
    <sheet name="S-04" sheetId="46" r:id="rId36"/>
    <sheet name="S-05" sheetId="47" r:id="rId37"/>
    <sheet name="S-06" sheetId="48" r:id="rId38"/>
    <sheet name="S-07" sheetId="49" r:id="rId39"/>
    <sheet name="S-08" sheetId="50" r:id="rId40"/>
    <sheet name="S-09" sheetId="51" r:id="rId41"/>
    <sheet name="S-10" sheetId="52" r:id="rId42"/>
    <sheet name="S-11" sheetId="53" r:id="rId43"/>
    <sheet name="S-12" sheetId="54" r:id="rId44"/>
    <sheet name="S-13" sheetId="55" r:id="rId45"/>
    <sheet name="S-14" sheetId="62" r:id="rId46"/>
    <sheet name="G-01" sheetId="56" r:id="rId47"/>
    <sheet name="G-02" sheetId="57" r:id="rId48"/>
    <sheet name="G-03" sheetId="58" r:id="rId49"/>
    <sheet name="G-04" sheetId="8" r:id="rId50"/>
    <sheet name="G-05" sheetId="4" r:id="rId51"/>
    <sheet name="G-06" sheetId="59" r:id="rId52"/>
    <sheet name="G-07" sheetId="60" r:id="rId53"/>
  </sheets>
  <definedNames>
    <definedName name="_xlnm.Print_Area" localSheetId="1">'E-01'!$A$1:$M$8</definedName>
    <definedName name="_xlnm.Print_Area" localSheetId="2">'E-02'!$A$1:$F$11</definedName>
    <definedName name="_xlnm.Print_Area" localSheetId="3">'E-03'!$A$1:$L$13</definedName>
    <definedName name="_xlnm.Print_Area" localSheetId="4">'E-04'!$A$1:$Q$12</definedName>
    <definedName name="_xlnm.Print_Area" localSheetId="5">'E-05'!$A$1:$M$9</definedName>
    <definedName name="_xlnm.Print_Area" localSheetId="6">'E-06'!$A$1:$Q$12</definedName>
    <definedName name="_xlnm.Print_Area" localSheetId="7">'E-07'!$A$1:$Q$7</definedName>
    <definedName name="_xlnm.Print_Area" localSheetId="8">'E-08'!$A$1:$H$12</definedName>
    <definedName name="_xlnm.Print_Area" localSheetId="9">'E-09'!$A$1:$H$12</definedName>
    <definedName name="_xlnm.Print_Area" localSheetId="10">'E-10'!$A$1:$H$11</definedName>
    <definedName name="_xlnm.Print_Area" localSheetId="11">'E-11'!$A$1:$H$11</definedName>
    <definedName name="_xlnm.Print_Area" localSheetId="12">'E-12'!$A$1:$H$22</definedName>
    <definedName name="_xlnm.Print_Area" localSheetId="13">'E-13'!$A$1:$L$8</definedName>
    <definedName name="_xlnm.Print_Area" localSheetId="14">'E-14'!$A$1:$L$11</definedName>
    <definedName name="_xlnm.Print_Area" localSheetId="15">'E-15'!$A$1:$Q$12</definedName>
    <definedName name="_xlnm.Print_Area" localSheetId="17">'E-17'!$A$1:$M$8</definedName>
    <definedName name="_xlnm.Print_Area" localSheetId="18">'E-18'!$A$1:$N$12</definedName>
    <definedName name="_xlnm.Print_Area" localSheetId="19">'E-19'!$A$1:$G$14</definedName>
    <definedName name="_xlnm.Print_Area" localSheetId="20">'E-20'!$A$1:$H$12</definedName>
    <definedName name="_xlnm.Print_Area" localSheetId="21">'E-21'!$A$1:$M$9</definedName>
    <definedName name="_xlnm.Print_Area" localSheetId="22">'E-22'!$A$1:$N$8</definedName>
    <definedName name="_xlnm.Print_Area" localSheetId="23">'E-23'!$A$1:$H$8</definedName>
    <definedName name="_xlnm.Print_Area" localSheetId="24">'E-24'!$A$1:$N$12</definedName>
    <definedName name="_xlnm.Print_Area" localSheetId="25">'E-25'!$A$1:$M$12</definedName>
    <definedName name="_xlnm.Print_Area" localSheetId="26">'E-26'!$A$1:$Q$10</definedName>
    <definedName name="_xlnm.Print_Area" localSheetId="27">'E-27'!$A$1:$G$8</definedName>
    <definedName name="_xlnm.Print_Area" localSheetId="28">'E-28'!$A$1:$Q$12</definedName>
    <definedName name="_xlnm.Print_Area" localSheetId="29">'E-29'!$A$1:$M$63</definedName>
    <definedName name="_xlnm.Print_Area" localSheetId="30">'E-30'!$A$1:$AI$63</definedName>
    <definedName name="_xlnm.Print_Area" localSheetId="31">'E-31'!$A$1:$S$24</definedName>
    <definedName name="_xlnm.Print_Area" localSheetId="50">'G-05'!$A$1:$G$23</definedName>
    <definedName name="_xlnm.Print_Area" localSheetId="51">'G-06'!$A$1:$J$43</definedName>
    <definedName name="_xlnm.Print_Area" localSheetId="52">'G-07'!$A$1:$F$35</definedName>
    <definedName name="_xlnm.Print_Area" localSheetId="32">'S-01'!$A$1:$M$7</definedName>
    <definedName name="_xlnm.Print_Area" localSheetId="33">'S-02'!$A$1:$F$11</definedName>
    <definedName name="_xlnm.Print_Area" localSheetId="34">'S-03'!$A$1:$N$9</definedName>
    <definedName name="_xlnm.Print_Area" localSheetId="35">'S-04'!$A$1:$G$8</definedName>
    <definedName name="_xlnm.Print_Area" localSheetId="36">'S-05'!$A$1:$H$26</definedName>
    <definedName name="_xlnm.Print_Area" localSheetId="37">'S-06'!$A$1:$K$24</definedName>
    <definedName name="_xlnm.Print_Area" localSheetId="38">'S-07'!$A$1:$G$33</definedName>
    <definedName name="_xlnm.Print_Area" localSheetId="39">'S-08'!$A$1:$K$9</definedName>
    <definedName name="_xlnm.Print_Area" localSheetId="40">'S-09'!$A$1:$M$9</definedName>
    <definedName name="_xlnm.Print_Area" localSheetId="41">'S-10'!$A$1:$E$23</definedName>
    <definedName name="_xlnm.Print_Area" localSheetId="42">'S-11'!$A$1:$J$58</definedName>
    <definedName name="_xlnm.Print_Area" localSheetId="43">'S-12'!$A$1:$K$9</definedName>
    <definedName name="_xlnm.Print_Area" localSheetId="44">'S-13'!$A$1:$H$30</definedName>
    <definedName name="_xlnm.Print_Area" localSheetId="45">'S-14'!$A$1:$E$7</definedName>
    <definedName name="_xlnm.Print_Area" localSheetId="0">説明・目次!$A$1:$B$38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47" l="1"/>
  <c r="H9" i="47"/>
  <c r="H5" i="47"/>
  <c r="H21" i="47"/>
  <c r="H17" i="47"/>
  <c r="M7" i="45" l="1"/>
  <c r="L7" i="45"/>
  <c r="K7" i="45"/>
  <c r="J7" i="45"/>
  <c r="I7" i="45"/>
  <c r="H7" i="45"/>
  <c r="G7" i="45"/>
  <c r="F7" i="45"/>
  <c r="E7" i="45"/>
  <c r="D7" i="45"/>
  <c r="C7" i="45"/>
  <c r="B7" i="45"/>
  <c r="M5" i="42"/>
  <c r="H22" i="36"/>
  <c r="G22" i="36"/>
  <c r="F22" i="36"/>
  <c r="D22" i="36"/>
  <c r="C22" i="36"/>
  <c r="B22" i="36"/>
  <c r="H17" i="36"/>
  <c r="G17" i="36"/>
  <c r="F17" i="36"/>
  <c r="D17" i="36"/>
  <c r="C17" i="36"/>
  <c r="B17" i="36"/>
  <c r="H12" i="36"/>
  <c r="G12" i="36"/>
  <c r="F12" i="36"/>
  <c r="D12" i="36"/>
  <c r="C12" i="36"/>
  <c r="B12" i="36"/>
  <c r="G9" i="16"/>
  <c r="F9" i="16"/>
  <c r="E9" i="16"/>
  <c r="D9" i="16"/>
  <c r="C9" i="16"/>
  <c r="B9" i="16"/>
  <c r="O5"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2400-000001000000}">
      <text>
        <r>
          <rPr>
            <b/>
            <sz val="9"/>
            <color indexed="81"/>
            <rFont val="MS P ゴシック"/>
            <family val="3"/>
            <charset val="128"/>
          </rPr>
          <t>作成者:</t>
        </r>
        <r>
          <rPr>
            <sz val="9"/>
            <color indexed="81"/>
            <rFont val="MS P ゴシック"/>
            <family val="3"/>
            <charset val="128"/>
          </rPr>
          <t xml:space="preserve">
S-05 Number of Kao Group employees (regular employees)</t>
        </r>
        <r>
          <rPr>
            <vertAlign val="superscript"/>
            <sz val="9"/>
            <color indexed="81"/>
            <rFont val="MS P ゴシック"/>
            <family val="3"/>
            <charset val="128"/>
          </rPr>
          <t>*</t>
        </r>
      </text>
    </comment>
    <comment ref="A25" authorId="0" shapeId="0" xr:uid="{00000000-0006-0000-2400-000002000000}">
      <text>
        <r>
          <rPr>
            <b/>
            <sz val="9"/>
            <color indexed="81"/>
            <rFont val="MS P ゴシック"/>
            <family val="3"/>
            <charset val="128"/>
          </rPr>
          <t>作成者:</t>
        </r>
        <r>
          <rPr>
            <sz val="9"/>
            <color indexed="81"/>
            <rFont val="MS P ゴシック"/>
            <family val="3"/>
            <charset val="128"/>
          </rPr>
          <t xml:space="preserve">
Excluding Board of Directors and Audit &amp; Supervisory Board Members in Japan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2500-000001000000}">
      <text>
        <r>
          <rPr>
            <b/>
            <sz val="9"/>
            <color indexed="81"/>
            <rFont val="MS P ゴシック"/>
            <family val="3"/>
            <charset val="128"/>
          </rPr>
          <t>作成者:</t>
        </r>
        <r>
          <rPr>
            <sz val="9"/>
            <color indexed="81"/>
            <rFont val="MS P ゴシック"/>
            <family val="3"/>
            <charset val="128"/>
          </rPr>
          <t xml:space="preserve">
S-06 Status of regular employees (Kao Corporation)</t>
        </r>
        <r>
          <rPr>
            <vertAlign val="superscript"/>
            <sz val="9"/>
            <color indexed="81"/>
            <rFont val="MS P ゴシック"/>
            <family val="3"/>
            <charset val="128"/>
          </rPr>
          <t>*</t>
        </r>
      </text>
    </comment>
    <comment ref="A11" authorId="0" shapeId="0" xr:uid="{00000000-0006-0000-2500-000002000000}">
      <text>
        <r>
          <rPr>
            <b/>
            <sz val="9"/>
            <color indexed="81"/>
            <rFont val="MS P ゴシック"/>
            <family val="3"/>
            <charset val="128"/>
          </rPr>
          <t>作成者:</t>
        </r>
        <r>
          <rPr>
            <sz val="9"/>
            <color indexed="81"/>
            <rFont val="MS P ゴシック"/>
            <family val="3"/>
            <charset val="128"/>
          </rPr>
          <t xml:space="preserve">
Female executive officers ratio as percentage of total (%)</t>
        </r>
        <r>
          <rPr>
            <vertAlign val="superscript"/>
            <sz val="9"/>
            <color indexed="81"/>
            <rFont val="MS P ゴシック"/>
            <family val="3"/>
            <charset val="128"/>
          </rPr>
          <t>**</t>
        </r>
      </text>
    </comment>
    <comment ref="A12" authorId="0" shapeId="0" xr:uid="{00000000-0006-0000-2500-000003000000}">
      <text>
        <r>
          <rPr>
            <b/>
            <sz val="9"/>
            <color indexed="81"/>
            <rFont val="MS P ゴシック"/>
            <family val="3"/>
            <charset val="128"/>
          </rPr>
          <t>作成者:</t>
        </r>
        <r>
          <rPr>
            <sz val="9"/>
            <color indexed="81"/>
            <rFont val="MS P ゴシック"/>
            <family val="3"/>
            <charset val="128"/>
          </rPr>
          <t xml:space="preserve">
Female executive officers (persons)**</t>
        </r>
      </text>
    </comment>
    <comment ref="A23" authorId="0" shapeId="0" xr:uid="{00000000-0006-0000-2500-000004000000}">
      <text>
        <r>
          <rPr>
            <b/>
            <sz val="9"/>
            <color indexed="81"/>
            <rFont val="MS P ゴシック"/>
            <family val="3"/>
            <charset val="128"/>
          </rPr>
          <t>作成者:</t>
        </r>
        <r>
          <rPr>
            <sz val="9"/>
            <color indexed="81"/>
            <rFont val="MS P ゴシック"/>
            <family val="3"/>
            <charset val="128"/>
          </rPr>
          <t xml:space="preserve">
Excluding Board of Directors and Audit &amp; Supervisory Board Members in Japan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00000000-0006-0000-2600-000001000000}">
      <text>
        <r>
          <rPr>
            <b/>
            <sz val="9"/>
            <color indexed="81"/>
            <rFont val="MS P ゴシック"/>
            <family val="3"/>
            <charset val="128"/>
          </rPr>
          <t>作成者:</t>
        </r>
        <r>
          <rPr>
            <sz val="9"/>
            <color indexed="81"/>
            <rFont val="MS P ゴシック"/>
            <family val="3"/>
            <charset val="128"/>
          </rPr>
          <t xml:space="preserve">
S-07 Status of female employees in the Kao Group</t>
        </r>
        <r>
          <rPr>
            <vertAlign val="superscript"/>
            <sz val="9"/>
            <color indexed="81"/>
            <rFont val="MS P ゴシック"/>
            <family val="3"/>
            <charset val="128"/>
          </rPr>
          <t>*</t>
        </r>
      </text>
    </comment>
    <comment ref="A27" authorId="0" shapeId="0" xr:uid="{00000000-0006-0000-2600-000002000000}">
      <text>
        <r>
          <rPr>
            <b/>
            <sz val="9"/>
            <color indexed="81"/>
            <rFont val="MS P ゴシック"/>
            <family val="3"/>
            <charset val="128"/>
          </rPr>
          <t>作成者:</t>
        </r>
        <r>
          <rPr>
            <sz val="9"/>
            <color indexed="81"/>
            <rFont val="MS P ゴシック"/>
            <family val="3"/>
            <charset val="128"/>
          </rPr>
          <t xml:space="preserve">
Female executive officers</t>
        </r>
        <r>
          <rPr>
            <vertAlign val="superscript"/>
            <sz val="9"/>
            <color indexed="81"/>
            <rFont val="MS P ゴシック"/>
            <family val="3"/>
            <charset val="128"/>
          </rPr>
          <t>**</t>
        </r>
      </text>
    </comment>
  </commentList>
</comments>
</file>

<file path=xl/sharedStrings.xml><?xml version="1.0" encoding="utf-8"?>
<sst xmlns="http://schemas.openxmlformats.org/spreadsheetml/2006/main" count="1428" uniqueCount="565">
  <si>
    <t>A-</t>
    <phoneticPr fontId="2"/>
  </si>
  <si>
    <t>A</t>
    <phoneticPr fontId="2"/>
  </si>
  <si>
    <t>B</t>
    <phoneticPr fontId="2"/>
  </si>
  <si>
    <t xml:space="preserve">― </t>
  </si>
  <si>
    <t>INPUT</t>
    <phoneticPr fontId="2"/>
  </si>
  <si>
    <t>OUTPUT</t>
    <phoneticPr fontId="2"/>
  </si>
  <si>
    <t>○</t>
  </si>
  <si>
    <t>◎</t>
  </si>
  <si>
    <t>-</t>
    <phoneticPr fontId="2"/>
  </si>
  <si>
    <t>-</t>
  </si>
  <si>
    <t>6（4）</t>
    <phoneticPr fontId="2"/>
  </si>
  <si>
    <t>S</t>
    <phoneticPr fontId="2"/>
  </si>
  <si>
    <t>C</t>
    <phoneticPr fontId="2"/>
  </si>
  <si>
    <t>ー</t>
    <phoneticPr fontId="2"/>
  </si>
  <si>
    <t>ー</t>
    <phoneticPr fontId="2"/>
  </si>
  <si>
    <t>Kao ESG Data</t>
    <phoneticPr fontId="2"/>
  </si>
  <si>
    <t>In this file, we disclose ESG-related data appearing in the Kao Sustainability Data Book 2021 and past CSR/Sustainability Reports.</t>
    <phoneticPr fontId="2"/>
  </si>
  <si>
    <t>●Environmental</t>
    <phoneticPr fontId="2"/>
  </si>
  <si>
    <t>●Social</t>
    <phoneticPr fontId="2"/>
  </si>
  <si>
    <t>●Governance</t>
    <phoneticPr fontId="2"/>
  </si>
  <si>
    <t>Environmental</t>
    <phoneticPr fontId="2"/>
  </si>
  <si>
    <t>Social</t>
    <phoneticPr fontId="2"/>
  </si>
  <si>
    <t>Governance</t>
    <phoneticPr fontId="2"/>
  </si>
  <si>
    <t>E-01 Percentage of total sales held by products displaying the “eco together” logo (consumer products in Japan)</t>
    <phoneticPr fontId="2"/>
  </si>
  <si>
    <t>E-02 CDP evaluation</t>
    <phoneticPr fontId="2"/>
  </si>
  <si>
    <t>E-04 Energy consumption (all sites)</t>
    <phoneticPr fontId="2"/>
  </si>
  <si>
    <t>E-06 GHG emissions (all sites)</t>
    <phoneticPr fontId="2"/>
  </si>
  <si>
    <r>
      <t>E-05 CO</t>
    </r>
    <r>
      <rPr>
        <u/>
        <vertAlign val="subscript"/>
        <sz val="10"/>
        <color theme="10"/>
        <rFont val="Meiryo UI"/>
        <family val="3"/>
        <charset val="128"/>
      </rPr>
      <t>2</t>
    </r>
    <r>
      <rPr>
        <u/>
        <sz val="10"/>
        <color theme="10"/>
        <rFont val="Meiryo UI"/>
        <family val="2"/>
        <charset val="128"/>
      </rPr>
      <t xml:space="preserve"> emissions across the entire product lifecycle (Kao Group)</t>
    </r>
    <phoneticPr fontId="2"/>
  </si>
  <si>
    <r>
      <t>E-05 CO</t>
    </r>
    <r>
      <rPr>
        <b/>
        <vertAlign val="subscript"/>
        <sz val="10"/>
        <color theme="1"/>
        <rFont val="Meiryo UI"/>
        <family val="3"/>
        <charset val="128"/>
      </rPr>
      <t>2</t>
    </r>
    <r>
      <rPr>
        <b/>
        <sz val="10"/>
        <color theme="1"/>
        <rFont val="Meiryo UI"/>
        <family val="3"/>
        <charset val="128"/>
      </rPr>
      <t xml:space="preserve"> emissions across the entire product lifecycle (Kao Group)</t>
    </r>
    <phoneticPr fontId="2"/>
  </si>
  <si>
    <r>
      <t>E-07 CO</t>
    </r>
    <r>
      <rPr>
        <u/>
        <vertAlign val="subscript"/>
        <sz val="10"/>
        <color theme="10"/>
        <rFont val="Meiryo UI"/>
        <family val="3"/>
        <charset val="128"/>
      </rPr>
      <t>2</t>
    </r>
    <r>
      <rPr>
        <u/>
        <sz val="10"/>
        <color theme="10"/>
        <rFont val="Meiryo UI"/>
        <family val="2"/>
        <charset val="128"/>
      </rPr>
      <t xml:space="preserve"> emissions across the entire product lifecycle (Kao Group in Japan)</t>
    </r>
    <phoneticPr fontId="2"/>
  </si>
  <si>
    <r>
      <t>E-07 CO</t>
    </r>
    <r>
      <rPr>
        <b/>
        <vertAlign val="subscript"/>
        <sz val="10"/>
        <color theme="1"/>
        <rFont val="Meiryo UI"/>
        <family val="3"/>
        <charset val="128"/>
      </rPr>
      <t>2</t>
    </r>
    <r>
      <rPr>
        <b/>
        <sz val="10"/>
        <color theme="1"/>
        <rFont val="Meiryo UI"/>
        <family val="3"/>
        <charset val="128"/>
      </rPr>
      <t xml:space="preserve"> emissions across the entire product lifecycle (Kao Group in Japan)</t>
    </r>
    <phoneticPr fontId="2"/>
  </si>
  <si>
    <r>
      <t>E-08 Scope 1 CO</t>
    </r>
    <r>
      <rPr>
        <u/>
        <vertAlign val="subscript"/>
        <sz val="10"/>
        <color theme="10"/>
        <rFont val="Meiryo UI"/>
        <family val="3"/>
        <charset val="128"/>
      </rPr>
      <t>2</t>
    </r>
    <r>
      <rPr>
        <u/>
        <sz val="10"/>
        <color theme="10"/>
        <rFont val="Meiryo UI"/>
        <family val="2"/>
        <charset val="128"/>
      </rPr>
      <t xml:space="preserve"> emissions (Thousand tons-CO</t>
    </r>
    <r>
      <rPr>
        <u/>
        <vertAlign val="subscript"/>
        <sz val="10"/>
        <color theme="10"/>
        <rFont val="Meiryo UI"/>
        <family val="3"/>
        <charset val="128"/>
      </rPr>
      <t>2</t>
    </r>
    <r>
      <rPr>
        <u/>
        <sz val="10"/>
        <color theme="10"/>
        <rFont val="Meiryo UI"/>
        <family val="2"/>
        <charset val="128"/>
      </rPr>
      <t>e)</t>
    </r>
    <phoneticPr fontId="2"/>
  </si>
  <si>
    <r>
      <t>E-09 Scope 2 CO</t>
    </r>
    <r>
      <rPr>
        <u/>
        <vertAlign val="subscript"/>
        <sz val="10"/>
        <color theme="10"/>
        <rFont val="Meiryo UI"/>
        <family val="3"/>
        <charset val="128"/>
      </rPr>
      <t>2</t>
    </r>
    <r>
      <rPr>
        <u/>
        <sz val="10"/>
        <color theme="10"/>
        <rFont val="Meiryo UI"/>
        <family val="2"/>
        <charset val="128"/>
      </rPr>
      <t xml:space="preserve"> emissions (Thousand tons-CO</t>
    </r>
    <r>
      <rPr>
        <u/>
        <vertAlign val="subscript"/>
        <sz val="10"/>
        <color theme="10"/>
        <rFont val="Meiryo UI"/>
        <family val="3"/>
        <charset val="128"/>
      </rPr>
      <t>2</t>
    </r>
    <r>
      <rPr>
        <u/>
        <sz val="10"/>
        <color theme="10"/>
        <rFont val="Meiryo UI"/>
        <family val="2"/>
        <charset val="128"/>
      </rPr>
      <t>e)</t>
    </r>
    <phoneticPr fontId="2"/>
  </si>
  <si>
    <t>E-10 Purchased electricity, steam, etc. (terajoules)</t>
    <phoneticPr fontId="2"/>
  </si>
  <si>
    <t>E-11 Fuel consumption by fuel type (terajoules)</t>
    <phoneticPr fontId="2"/>
  </si>
  <si>
    <r>
      <t>E-12 Scope 3 CO</t>
    </r>
    <r>
      <rPr>
        <u/>
        <vertAlign val="subscript"/>
        <sz val="10"/>
        <color theme="10"/>
        <rFont val="Meiryo UI"/>
        <family val="3"/>
        <charset val="128"/>
      </rPr>
      <t>2</t>
    </r>
    <r>
      <rPr>
        <u/>
        <sz val="10"/>
        <color theme="10"/>
        <rFont val="Meiryo UI"/>
        <family val="2"/>
        <charset val="128"/>
      </rPr>
      <t xml:space="preserve"> emissions (Thousand tons-CO</t>
    </r>
    <r>
      <rPr>
        <u/>
        <vertAlign val="subscript"/>
        <sz val="10"/>
        <color theme="10"/>
        <rFont val="Meiryo UI"/>
        <family val="3"/>
        <charset val="128"/>
      </rPr>
      <t>2</t>
    </r>
    <r>
      <rPr>
        <u/>
        <sz val="10"/>
        <color theme="10"/>
        <rFont val="Meiryo UI"/>
        <family val="2"/>
        <charset val="128"/>
      </rPr>
      <t>e)</t>
    </r>
    <phoneticPr fontId="2"/>
  </si>
  <si>
    <r>
      <t>E-13 CO</t>
    </r>
    <r>
      <rPr>
        <b/>
        <vertAlign val="subscript"/>
        <sz val="10"/>
        <color theme="1"/>
        <rFont val="Meiryo UI"/>
        <family val="3"/>
        <charset val="128"/>
      </rPr>
      <t>2</t>
    </r>
    <r>
      <rPr>
        <b/>
        <sz val="10"/>
        <color theme="1"/>
        <rFont val="Meiryo UI"/>
        <family val="3"/>
        <charset val="128"/>
      </rPr>
      <t xml:space="preserve"> emission during distribution (Japan)</t>
    </r>
    <phoneticPr fontId="2"/>
  </si>
  <si>
    <r>
      <t>E-13 CO</t>
    </r>
    <r>
      <rPr>
        <u/>
        <vertAlign val="subscript"/>
        <sz val="10"/>
        <color theme="10"/>
        <rFont val="Meiryo UI"/>
        <family val="3"/>
        <charset val="128"/>
      </rPr>
      <t>2</t>
    </r>
    <r>
      <rPr>
        <u/>
        <sz val="10"/>
        <color theme="10"/>
        <rFont val="Meiryo UI"/>
        <family val="2"/>
        <charset val="128"/>
      </rPr>
      <t xml:space="preserve"> emission during distribution (Japan)</t>
    </r>
    <phoneticPr fontId="2"/>
  </si>
  <si>
    <t>E-15 Water consumption (withdrawal) (all sites)</t>
    <phoneticPr fontId="2"/>
  </si>
  <si>
    <t>E-16 Water consumption during product use (Kao Group in Japan)</t>
    <phoneticPr fontId="2"/>
  </si>
  <si>
    <t>E-17 Water consumption across the entire product lifecycle (Kao Group)</t>
    <phoneticPr fontId="2"/>
  </si>
  <si>
    <t>E-18 COD pollution load (all production sites)</t>
    <phoneticPr fontId="2"/>
  </si>
  <si>
    <t>E-21 Compliance status with environmental laws and regulations</t>
    <phoneticPr fontId="2"/>
  </si>
  <si>
    <t>E-22 Total emissions of chemical substances subject to the PRTR system</t>
    <phoneticPr fontId="2"/>
  </si>
  <si>
    <t>E-24 NOx emissions</t>
    <phoneticPr fontId="2"/>
  </si>
  <si>
    <t>E-25 SOx emissions</t>
    <phoneticPr fontId="2"/>
  </si>
  <si>
    <t>E-26 Usage and reduction volume of plastic in refill and replacement categories</t>
    <phoneticPr fontId="2"/>
  </si>
  <si>
    <t>E-28 Amount of generated waste and other unwanted materials (all sites)</t>
    <phoneticPr fontId="2"/>
  </si>
  <si>
    <t>E-29 Business operations and environmental impact</t>
    <phoneticPr fontId="2"/>
  </si>
  <si>
    <t>E-30 Environmental conservation costs</t>
    <phoneticPr fontId="2"/>
  </si>
  <si>
    <t>E-31 Economic effect associated with environmental conservation activities</t>
    <phoneticPr fontId="2"/>
  </si>
  <si>
    <t>*2 For economic effect, only amounts from selling valuable resources and fixed assets and the amount of cost reductions are recorded. Economic effects based on assumption such as risk mitigation, so-called “deemed effects” are not recorded.
* 3 The amounts of cost reductions contains only the relevant fiscal year of the annual cost reduction for items generated during that year. Cost reduction amounts generated over multiple years are not included.</t>
    <phoneticPr fontId="2"/>
  </si>
  <si>
    <r>
      <t>Economic effect associated with environmental conservation activities</t>
    </r>
    <r>
      <rPr>
        <b/>
        <vertAlign val="superscript"/>
        <sz val="10"/>
        <color theme="1"/>
        <rFont val="Meiryo UI"/>
        <family val="3"/>
        <charset val="128"/>
      </rPr>
      <t>*2</t>
    </r>
    <r>
      <rPr>
        <b/>
        <sz val="10"/>
        <color theme="1"/>
        <rFont val="Meiryo UI"/>
        <family val="3"/>
        <charset val="128"/>
      </rPr>
      <t xml:space="preserve"> (Inside Japan) (Unit: millions of yen)</t>
    </r>
    <phoneticPr fontId="2"/>
  </si>
  <si>
    <r>
      <t>Economic effect associated with environmental conservation activities</t>
    </r>
    <r>
      <rPr>
        <b/>
        <vertAlign val="superscript"/>
        <sz val="10"/>
        <color theme="1"/>
        <rFont val="Meiryo UI"/>
        <family val="3"/>
        <charset val="128"/>
      </rPr>
      <t xml:space="preserve">*2 </t>
    </r>
    <r>
      <rPr>
        <b/>
        <sz val="10"/>
        <color theme="1"/>
        <rFont val="Meiryo UI"/>
        <family val="3"/>
        <charset val="128"/>
      </rPr>
      <t>(Asia, Americas and Europe) (Unit: millions of yen)</t>
    </r>
    <phoneticPr fontId="2"/>
  </si>
  <si>
    <t>Revenue</t>
    <phoneticPr fontId="2"/>
  </si>
  <si>
    <r>
      <t>Cost reductions</t>
    </r>
    <r>
      <rPr>
        <vertAlign val="superscript"/>
        <sz val="10"/>
        <color rgb="FF444444"/>
        <rFont val="Meiryo UI"/>
        <family val="3"/>
        <charset val="128"/>
      </rPr>
      <t>*3</t>
    </r>
    <phoneticPr fontId="2"/>
  </si>
  <si>
    <t>Total</t>
    <phoneticPr fontId="2"/>
  </si>
  <si>
    <t>Details of benefits</t>
    <phoneticPr fontId="2"/>
  </si>
  <si>
    <t>Sales value of valuable resources and fixed assets</t>
    <phoneticPr fontId="2"/>
  </si>
  <si>
    <t>Reduction in costs through energy conservation</t>
    <phoneticPr fontId="2"/>
  </si>
  <si>
    <t>Reduction in costs through resource conservation</t>
    <phoneticPr fontId="2"/>
  </si>
  <si>
    <t>Reduction in operation costs (maintenance costs, etc. of eco-conscious equipment)</t>
    <phoneticPr fontId="2"/>
  </si>
  <si>
    <t>Environmental conservation costs (categories corresponding to business activities) (Inside Japan) (Unit: millions of yen)</t>
    <phoneticPr fontId="2"/>
  </si>
  <si>
    <t>Environmental conservation costs (categories corresponding to business activities) (Asia, Americas and Europe) (Unit: millions of yen)</t>
    <phoneticPr fontId="2"/>
  </si>
  <si>
    <t>Environmental conservation costs (categories corresponding to areas of environmental conservation measures) (Asia, Americas and Europe) (Unit: millions of yen)</t>
    <phoneticPr fontId="2"/>
  </si>
  <si>
    <t>Environmental conservation costs (categories corresponding to areas of environmental conservation measures) (Inside Japan) (Unit: millions of yen)</t>
    <phoneticPr fontId="2"/>
  </si>
  <si>
    <t>Categories</t>
    <phoneticPr fontId="2"/>
  </si>
  <si>
    <t>Key activities</t>
    <phoneticPr fontId="2"/>
  </si>
  <si>
    <t>Investment</t>
    <phoneticPr fontId="2"/>
  </si>
  <si>
    <r>
      <t>Cost</t>
    </r>
    <r>
      <rPr>
        <vertAlign val="superscript"/>
        <sz val="10"/>
        <color rgb="FF444444"/>
        <rFont val="Meiryo UI"/>
        <family val="3"/>
        <charset val="128"/>
      </rPr>
      <t>*1</t>
    </r>
    <phoneticPr fontId="2"/>
  </si>
  <si>
    <t xml:space="preserve"> (1) Business area costs</t>
    <phoneticPr fontId="2"/>
  </si>
  <si>
    <t>Breakdown</t>
    <phoneticPr fontId="2"/>
  </si>
  <si>
    <t>①Pollution prevention</t>
    <phoneticPr fontId="2"/>
  </si>
  <si>
    <t>②Global environmental conservation</t>
    <phoneticPr fontId="2"/>
  </si>
  <si>
    <t>③Resource circulation</t>
    <phoneticPr fontId="2"/>
  </si>
  <si>
    <t>(2) Upstream/downstream costs</t>
    <phoneticPr fontId="2"/>
  </si>
  <si>
    <t>(3) Administration costs</t>
    <phoneticPr fontId="2"/>
  </si>
  <si>
    <t>(4) R&amp;D costs</t>
    <phoneticPr fontId="2"/>
  </si>
  <si>
    <t>(5) Social activity costs</t>
    <phoneticPr fontId="2"/>
  </si>
  <si>
    <t>(6) Environmental remediation costs</t>
    <phoneticPr fontId="2"/>
  </si>
  <si>
    <t>Air pollution prevention, water contamination prevention</t>
    <phoneticPr fontId="2"/>
  </si>
  <si>
    <t>Energy conservation</t>
    <phoneticPr fontId="2"/>
  </si>
  <si>
    <t>Resource conservation, waste processing and disposal</t>
    <phoneticPr fontId="2"/>
  </si>
  <si>
    <t>Plant and equipment for eco-conscious products, packaging recycling</t>
    <phoneticPr fontId="2"/>
  </si>
  <si>
    <t>Acquisition and maintenance of EMS certification, environmental publicity, tree-planting within worksites</t>
    <phoneticPr fontId="2"/>
  </si>
  <si>
    <t>Eco-conscious R&amp;D</t>
    <phoneticPr fontId="2"/>
  </si>
  <si>
    <t>Nature and environmental conservation and tree-planting activities outside worksites, donations</t>
    <phoneticPr fontId="2"/>
  </si>
  <si>
    <r>
      <t>2012</t>
    </r>
    <r>
      <rPr>
        <vertAlign val="superscript"/>
        <sz val="10"/>
        <color theme="1"/>
        <rFont val="Meiryo UI"/>
        <family val="3"/>
        <charset val="128"/>
      </rPr>
      <t>*1</t>
    </r>
    <phoneticPr fontId="2"/>
  </si>
  <si>
    <r>
      <t>2012</t>
    </r>
    <r>
      <rPr>
        <vertAlign val="superscript"/>
        <sz val="10"/>
        <color theme="1"/>
        <rFont val="Meiryo UI"/>
        <family val="3"/>
        <charset val="128"/>
      </rPr>
      <t>*2</t>
    </r>
    <phoneticPr fontId="2"/>
  </si>
  <si>
    <t>Forests (Timber)</t>
    <phoneticPr fontId="2"/>
  </si>
  <si>
    <t>Forests (Palm Oil)</t>
    <phoneticPr fontId="2"/>
  </si>
  <si>
    <t>Water Security</t>
    <phoneticPr fontId="2"/>
  </si>
  <si>
    <t>Supplier Engagement</t>
    <phoneticPr fontId="2"/>
  </si>
  <si>
    <t>* Boundary: All Kao Group sites including company cars in Japan</t>
    <phoneticPr fontId="2"/>
  </si>
  <si>
    <r>
      <t>2012</t>
    </r>
    <r>
      <rPr>
        <vertAlign val="superscript"/>
        <sz val="10"/>
        <color theme="1"/>
        <rFont val="Meiryo UI"/>
        <family val="3"/>
        <charset val="128"/>
      </rPr>
      <t>*2</t>
    </r>
    <phoneticPr fontId="2"/>
  </si>
  <si>
    <t>　Europe (PJ)</t>
    <phoneticPr fontId="2"/>
  </si>
  <si>
    <t>　Americas (PJ)</t>
    <phoneticPr fontId="2"/>
  </si>
  <si>
    <t>　Asia (PJ)</t>
    <phoneticPr fontId="2"/>
  </si>
  <si>
    <t>　Japan (PJ)</t>
    <phoneticPr fontId="2"/>
  </si>
  <si>
    <r>
      <t>* Boundary: All Kao Group sites including company cars in Japan
* Gases included: The seven GHGs specified by the Kyoto Protocol (only CO</t>
    </r>
    <r>
      <rPr>
        <vertAlign val="subscript"/>
        <sz val="10"/>
        <color theme="1"/>
        <rFont val="Meiryo UI"/>
        <family val="3"/>
        <charset val="128"/>
      </rPr>
      <t>2</t>
    </r>
    <r>
      <rPr>
        <sz val="10"/>
        <color theme="1"/>
        <rFont val="Meiryo UI"/>
        <family val="2"/>
        <charset val="128"/>
      </rPr>
      <t xml:space="preserve"> for sites outside Japan)</t>
    </r>
    <phoneticPr fontId="2"/>
  </si>
  <si>
    <r>
      <t>* “CO</t>
    </r>
    <r>
      <rPr>
        <vertAlign val="subscript"/>
        <sz val="10"/>
        <color theme="1"/>
        <rFont val="Meiryo UI"/>
        <family val="3"/>
        <charset val="128"/>
      </rPr>
      <t>2</t>
    </r>
    <r>
      <rPr>
        <sz val="10"/>
        <color theme="1"/>
        <rFont val="Meiryo UI"/>
        <family val="2"/>
        <charset val="128"/>
      </rPr>
      <t xml:space="preserve"> emissions across the product lifecycle” is defined as the combined total for the amount of lifecycle emissions of individual products, excluding emissions during manufacturing and distribution, multiplied by their annual sales quantity and the amount of emissions from the group’s manufacturing and distribution processes. However, this amount does not include emissions related to the use and disposal of Chemical products.</t>
    </r>
    <phoneticPr fontId="2"/>
  </si>
  <si>
    <t>* Emissions by scope conform to the Greenhouse Gas Protocol initiative
Scope 1: GHG emissions emitted directly by the company / organization
Scope 2: Indirect GHG emissions from purchased electricity, heat, etc.
* Emission factors
Scope 1: In principle, uses factors defined in the Act on Promotion of Global Warming Countermeasures
Scope 2: In principle, uses the specific factors of the country’s laws or regulations. When the specific factor cannot be obtained, the country-based factor released by the International Energy Agency (IEA) is used.</t>
    <phoneticPr fontId="2"/>
  </si>
  <si>
    <t>Electricity (TJ)</t>
    <phoneticPr fontId="2"/>
  </si>
  <si>
    <t>Heat (TJ)</t>
    <phoneticPr fontId="2"/>
  </si>
  <si>
    <t>Steam (TJ)</t>
    <phoneticPr fontId="2"/>
  </si>
  <si>
    <t>Cooling (TJ)</t>
    <phoneticPr fontId="2"/>
  </si>
  <si>
    <t>* Electricity is calculated as the calorific value of the primary energy (at the receiving end in Japan, generating end outside Japan).</t>
    <phoneticPr fontId="2"/>
  </si>
  <si>
    <t>Natural gas (TJ)</t>
    <phoneticPr fontId="2"/>
  </si>
  <si>
    <t>Diesel oil (TJ)</t>
    <phoneticPr fontId="2"/>
  </si>
  <si>
    <t>Gasoline (TJ)</t>
    <phoneticPr fontId="2"/>
  </si>
  <si>
    <t>Other (TJ)</t>
    <phoneticPr fontId="2"/>
  </si>
  <si>
    <t>Waste vegetable oil (heat recovery) (TJ)</t>
    <phoneticPr fontId="2"/>
  </si>
  <si>
    <t>* Kao focuses on the categories of 1, 3, 4, 5, 11 and 12 related to site activities to save energy and reduce waste materials, as well as on the product lifecycle.</t>
    <phoneticPr fontId="2"/>
  </si>
  <si>
    <t>* Boundary: Kao Corporation and Kanebo Cosmetics Inc.
* Per unit of sales is calculated based on Japanese GAAP in FY2015, and on International Financial Reporting Standard (IFRS) from FY2016 onwards.</t>
    <phoneticPr fontId="2"/>
  </si>
  <si>
    <t>* Boundary: For 2005, all Kao Group production sites and nonproduction sites in Japan. From 2016 all non-production sites are included.</t>
    <phoneticPr fontId="2"/>
  </si>
  <si>
    <t>* Water consumption during product use is calculated by multiplying the water consumption per unit of a product, mainly for consumer products in Japan, by the annual sales quantity of the product, and then adding all the results for these products together.</t>
    <phoneticPr fontId="2"/>
  </si>
  <si>
    <t>* “Water consumption across the entire product lifecycle” is calculated as the combined total of the amount of lifecycle water consumption of individual products sold within and outside Japan (excluding use during manufacturing and distribution) multiplied by their annual sales quantity and the amount from the group’s manufacturing and distribution processes. This amount includes water used for procurement in regard to Chemical products but does not include water used in the use and disposal of such products.</t>
    <phoneticPr fontId="2"/>
  </si>
  <si>
    <t>* The amount of COD pollution load for wastewater entering sewer systems takes into account the removal rate from sewer systems.</t>
    <phoneticPr fontId="2"/>
  </si>
  <si>
    <t>* Boundary: All Kao Group sites</t>
    <phoneticPr fontId="2"/>
  </si>
  <si>
    <t>*1 All incidents detected by authorities during the reporting period
*2 Fines paid during the reporting period</t>
    <phoneticPr fontId="2"/>
  </si>
  <si>
    <t>Category</t>
    <phoneticPr fontId="2"/>
  </si>
  <si>
    <r>
      <t>Number of violations</t>
    </r>
    <r>
      <rPr>
        <vertAlign val="superscript"/>
        <sz val="10"/>
        <color theme="1"/>
        <rFont val="Meiryo UI"/>
        <family val="3"/>
        <charset val="128"/>
      </rPr>
      <t>*1</t>
    </r>
    <r>
      <rPr>
        <sz val="10"/>
        <color theme="1"/>
        <rFont val="Meiryo UI"/>
        <family val="2"/>
        <charset val="128"/>
      </rPr>
      <t xml:space="preserve"> (incidents)</t>
    </r>
    <phoneticPr fontId="2"/>
  </si>
  <si>
    <r>
      <t>Total fines</t>
    </r>
    <r>
      <rPr>
        <vertAlign val="superscript"/>
        <sz val="10"/>
        <color theme="1"/>
        <rFont val="Meiryo UI"/>
        <family val="3"/>
        <charset val="128"/>
      </rPr>
      <t>*2</t>
    </r>
    <r>
      <rPr>
        <sz val="10"/>
        <color theme="1"/>
        <rFont val="Meiryo UI"/>
        <family val="2"/>
        <charset val="128"/>
      </rPr>
      <t xml:space="preserve"> (1,000 yen)</t>
    </r>
    <phoneticPr fontId="2"/>
  </si>
  <si>
    <t xml:space="preserve">  Of which, number of leaks (incidents)</t>
    <phoneticPr fontId="2"/>
  </si>
  <si>
    <t xml:space="preserve">  Of which, number of leaks (1,000 yen)</t>
    <phoneticPr fontId="2"/>
  </si>
  <si>
    <t>* Boundary: All Kao Group production sites in Japan</t>
    <phoneticPr fontId="2"/>
  </si>
  <si>
    <t>* Boundary: All Kao Group production sites</t>
    <phoneticPr fontId="2"/>
  </si>
  <si>
    <t>* Scope: Kao Corporation
* Body wash, hand soap, shampoo &amp; rinse, liquid laundry detergent, fabric softener, kitchen cleaner, household cleaner, bleach, mold remover
* The data originally given for 2019 contained errors, which have been corrected.</t>
    <phoneticPr fontId="2"/>
  </si>
  <si>
    <t>Recycling rate (%)</t>
    <phoneticPr fontId="2"/>
  </si>
  <si>
    <t>* Includes thermal recycling (heat recovery)</t>
    <phoneticPr fontId="2"/>
  </si>
  <si>
    <t>* Boundary: For 2005, all Kao Group production sites, and all non-production sites in Japan. From 2015, some non-production sites outside Japan are also included.</t>
    <phoneticPr fontId="2"/>
  </si>
  <si>
    <r>
      <t>　　　Raw materials</t>
    </r>
    <r>
      <rPr>
        <vertAlign val="superscript"/>
        <sz val="10"/>
        <color theme="1"/>
        <rFont val="Meiryo UI"/>
        <family val="3"/>
        <charset val="128"/>
      </rPr>
      <t>*1</t>
    </r>
    <r>
      <rPr>
        <sz val="10"/>
        <color theme="1"/>
        <rFont val="Meiryo UI"/>
        <family val="2"/>
        <charset val="128"/>
      </rPr>
      <t xml:space="preserve"> (thousand tons)</t>
    </r>
    <phoneticPr fontId="2"/>
  </si>
  <si>
    <r>
      <t>　　　Packaging materials</t>
    </r>
    <r>
      <rPr>
        <vertAlign val="superscript"/>
        <sz val="10"/>
        <color theme="1"/>
        <rFont val="Meiryo UI"/>
        <family val="3"/>
        <charset val="128"/>
      </rPr>
      <t>*2</t>
    </r>
    <r>
      <rPr>
        <sz val="10"/>
        <color theme="1"/>
        <rFont val="Meiryo UI"/>
        <family val="2"/>
        <charset val="128"/>
      </rPr>
      <t xml:space="preserve"> (thousand tons)</t>
    </r>
    <phoneticPr fontId="2"/>
  </si>
  <si>
    <r>
      <t>　　　Water consumption</t>
    </r>
    <r>
      <rPr>
        <vertAlign val="superscript"/>
        <sz val="10"/>
        <color theme="1"/>
        <rFont val="Meiryo UI"/>
        <family val="3"/>
        <charset val="128"/>
      </rPr>
      <t>*6</t>
    </r>
    <r>
      <rPr>
        <sz val="10"/>
        <color theme="1"/>
        <rFont val="Meiryo UI"/>
        <family val="2"/>
        <charset val="128"/>
      </rPr>
      <t xml:space="preserve"> (million m</t>
    </r>
    <r>
      <rPr>
        <vertAlign val="superscript"/>
        <sz val="10"/>
        <color theme="1"/>
        <rFont val="Meiryo UI"/>
        <family val="3"/>
        <charset val="128"/>
      </rPr>
      <t>3</t>
    </r>
    <r>
      <rPr>
        <sz val="10"/>
        <color theme="1"/>
        <rFont val="Meiryo UI"/>
        <family val="2"/>
        <charset val="128"/>
      </rPr>
      <t>)</t>
    </r>
    <phoneticPr fontId="2"/>
  </si>
  <si>
    <r>
      <t>Development / Manufacturing</t>
    </r>
    <r>
      <rPr>
        <vertAlign val="superscript"/>
        <sz val="10"/>
        <color theme="1"/>
        <rFont val="Meiryo UI"/>
        <family val="3"/>
        <charset val="128"/>
      </rPr>
      <t>*3</t>
    </r>
    <phoneticPr fontId="2"/>
  </si>
  <si>
    <t>　　　Total production (thousand tons)</t>
    <phoneticPr fontId="2"/>
  </si>
  <si>
    <t>　　　Energy consumption (PJ)</t>
    <phoneticPr fontId="2"/>
  </si>
  <si>
    <t>　　　　　of which, solar energy (MWh)</t>
    <phoneticPr fontId="2"/>
  </si>
  <si>
    <t>　　　Energy consumption (thousand kL)</t>
    <phoneticPr fontId="2"/>
  </si>
  <si>
    <r>
      <t>　　　Water consumption (million m</t>
    </r>
    <r>
      <rPr>
        <vertAlign val="superscript"/>
        <sz val="10"/>
        <color theme="1"/>
        <rFont val="Meiryo UI"/>
        <family val="3"/>
        <charset val="128"/>
      </rPr>
      <t>3</t>
    </r>
    <r>
      <rPr>
        <sz val="10"/>
        <color theme="1"/>
        <rFont val="Meiryo UI"/>
        <family val="2"/>
        <charset val="128"/>
      </rPr>
      <t>)</t>
    </r>
    <phoneticPr fontId="2"/>
  </si>
  <si>
    <r>
      <t>　Distribution / Sales</t>
    </r>
    <r>
      <rPr>
        <vertAlign val="superscript"/>
        <sz val="10"/>
        <color theme="1"/>
        <rFont val="Meiryo UI"/>
        <family val="3"/>
        <charset val="128"/>
      </rPr>
      <t>*4</t>
    </r>
    <r>
      <rPr>
        <sz val="10"/>
        <color theme="1"/>
        <rFont val="Meiryo UI"/>
        <family val="2"/>
        <charset val="128"/>
      </rPr>
      <t xml:space="preserve"> (facilities and company cars)</t>
    </r>
    <phoneticPr fontId="2"/>
  </si>
  <si>
    <r>
      <t>　　　Water consumption</t>
    </r>
    <r>
      <rPr>
        <vertAlign val="superscript"/>
        <sz val="10"/>
        <color theme="1"/>
        <rFont val="Meiryo UI"/>
        <family val="3"/>
        <charset val="128"/>
      </rPr>
      <t>*8</t>
    </r>
    <r>
      <rPr>
        <sz val="10"/>
        <color theme="1"/>
        <rFont val="Meiryo UI"/>
        <family val="2"/>
        <charset val="128"/>
      </rPr>
      <t xml:space="preserve"> (million m</t>
    </r>
    <r>
      <rPr>
        <vertAlign val="superscript"/>
        <sz val="10"/>
        <color theme="1"/>
        <rFont val="Meiryo UI"/>
        <family val="3"/>
        <charset val="128"/>
      </rPr>
      <t>3</t>
    </r>
    <r>
      <rPr>
        <sz val="10"/>
        <color theme="1"/>
        <rFont val="Meiryo UI"/>
        <family val="2"/>
        <charset val="128"/>
      </rPr>
      <t>)</t>
    </r>
    <phoneticPr fontId="2"/>
  </si>
  <si>
    <t>　Distribution (transportation)</t>
    <phoneticPr fontId="2"/>
  </si>
  <si>
    <r>
      <t>　Use</t>
    </r>
    <r>
      <rPr>
        <vertAlign val="superscript"/>
        <sz val="10"/>
        <color theme="1"/>
        <rFont val="Meiryo UI"/>
        <family val="3"/>
        <charset val="128"/>
      </rPr>
      <t>*5</t>
    </r>
    <phoneticPr fontId="2"/>
  </si>
  <si>
    <r>
      <t>　Disposal / Recycling</t>
    </r>
    <r>
      <rPr>
        <vertAlign val="superscript"/>
        <sz val="10"/>
        <color theme="1"/>
        <rFont val="Meiryo UI"/>
        <family val="3"/>
        <charset val="128"/>
      </rPr>
      <t>*5</t>
    </r>
    <phoneticPr fontId="2"/>
  </si>
  <si>
    <t>　Material procurement</t>
    <phoneticPr fontId="2"/>
  </si>
  <si>
    <r>
      <t>　　　GHG emissions (thousand tons CO</t>
    </r>
    <r>
      <rPr>
        <vertAlign val="subscript"/>
        <sz val="10"/>
        <color theme="1"/>
        <rFont val="Meiryo UI"/>
        <family val="3"/>
        <charset val="128"/>
      </rPr>
      <t>2</t>
    </r>
    <r>
      <rPr>
        <sz val="10"/>
        <color theme="1"/>
        <rFont val="Meiryo UI"/>
        <family val="2"/>
        <charset val="128"/>
      </rPr>
      <t>e)</t>
    </r>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</si>
  <si>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*6</t>
    </r>
    <r>
      <rPr>
        <sz val="10"/>
        <color theme="1"/>
        <rFont val="Meiryo UI"/>
        <family val="2"/>
        <charset val="128"/>
      </rPr>
      <t xml:space="preserve"> (thousand tons)</t>
    </r>
    <phoneticPr fontId="2"/>
  </si>
  <si>
    <r>
      <t>　　　Wastewater discharged (million m</t>
    </r>
    <r>
      <rPr>
        <vertAlign val="superscript"/>
        <sz val="10"/>
        <color theme="1"/>
        <rFont val="Meiryo UI"/>
        <family val="3"/>
        <charset val="128"/>
      </rPr>
      <t>3</t>
    </r>
    <r>
      <rPr>
        <sz val="10"/>
        <color theme="1"/>
        <rFont val="Meiryo UI"/>
        <family val="2"/>
        <charset val="128"/>
      </rPr>
      <t>)</t>
    </r>
    <phoneticPr fontId="2"/>
  </si>
  <si>
    <t>　　　Waste discharged (thousand tons)</t>
    <phoneticPr fontId="2"/>
  </si>
  <si>
    <t>　　　Final disposal amount of waste (thousand tons)</t>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</si>
  <si>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*7</t>
    </r>
    <r>
      <rPr>
        <sz val="10"/>
        <color theme="1"/>
        <rFont val="Meiryo UI"/>
        <family val="2"/>
        <charset val="128"/>
      </rPr>
      <t xml:space="preserve"> (thousand tons)</t>
    </r>
    <phoneticPr fontId="2"/>
  </si>
  <si>
    <r>
      <t>　　　CO</t>
    </r>
    <r>
      <rPr>
        <vertAlign val="subscript"/>
        <sz val="10"/>
        <color theme="1"/>
        <rFont val="Meiryo UI"/>
        <family val="3"/>
        <charset val="128"/>
      </rPr>
      <t>2</t>
    </r>
    <r>
      <rPr>
        <sz val="10"/>
        <color theme="1"/>
        <rFont val="Meiryo UI"/>
        <family val="2"/>
        <charset val="128"/>
      </rPr>
      <t xml:space="preserve"> emissions</t>
    </r>
    <r>
      <rPr>
        <vertAlign val="superscript"/>
        <sz val="10"/>
        <color theme="1"/>
        <rFont val="Meiryo UI"/>
        <family val="3"/>
        <charset val="128"/>
      </rPr>
      <t>*8</t>
    </r>
    <r>
      <rPr>
        <sz val="10"/>
        <color theme="1"/>
        <rFont val="Meiryo UI"/>
        <family val="2"/>
        <charset val="128"/>
      </rPr>
      <t xml:space="preserve"> (thousand tons)</t>
    </r>
    <phoneticPr fontId="2"/>
  </si>
  <si>
    <t>　　　Corrugated board (thousand tons)</t>
    <phoneticPr fontId="2"/>
  </si>
  <si>
    <t>　　　Paper (thousand tons)</t>
    <phoneticPr fontId="2"/>
  </si>
  <si>
    <t>　　　Plastic (thousand tons)</t>
    <phoneticPr fontId="2"/>
  </si>
  <si>
    <t>　　　Metal (thousand tons)</t>
    <phoneticPr fontId="2"/>
  </si>
  <si>
    <t>　　　Glass (thousand tons)</t>
    <phoneticPr fontId="2"/>
  </si>
  <si>
    <t>　　　Other (thousand tons)</t>
    <phoneticPr fontId="2"/>
  </si>
  <si>
    <t>①Cost related to global warming measures</t>
    <phoneticPr fontId="2"/>
  </si>
  <si>
    <t>Energy conservation</t>
    <phoneticPr fontId="2"/>
  </si>
  <si>
    <t>Switch to CFC alternatives</t>
    <phoneticPr fontId="2"/>
  </si>
  <si>
    <t>Air pollution prevention, dust pollution prevention, malodor prevention</t>
    <phoneticPr fontId="2"/>
  </si>
  <si>
    <t>④Cost related to noise and vibration measures</t>
    <phoneticPr fontId="2"/>
  </si>
  <si>
    <t>⑨Other costs</t>
    <phoneticPr fontId="2"/>
  </si>
  <si>
    <t>Noise prevention</t>
    <phoneticPr fontId="2"/>
  </si>
  <si>
    <t>Water contamination prevention</t>
    <phoneticPr fontId="2"/>
  </si>
  <si>
    <t>Resource conservation, industrial waste reductions, recycling</t>
    <phoneticPr fontId="2"/>
  </si>
  <si>
    <t>R&amp;D on products and production</t>
    <phoneticPr fontId="2"/>
  </si>
  <si>
    <t>Nature and environmental conservation and tree-planting activities outside worksites, donations</t>
    <phoneticPr fontId="2"/>
  </si>
  <si>
    <t>Acquisition and maintenance of EMS certification, environmental publicity, tree-planting activities within worksites</t>
    <phoneticPr fontId="2"/>
  </si>
  <si>
    <t>Total</t>
    <phoneticPr fontId="2"/>
  </si>
  <si>
    <t>*1 Cost includes depreciation costs.</t>
    <phoneticPr fontId="2"/>
  </si>
  <si>
    <t>Certified palm oil purchases (thousand tons)</t>
    <phoneticPr fontId="2"/>
  </si>
  <si>
    <t>S-01 Certified palm oil purchases (Kao Group)</t>
    <phoneticPr fontId="2"/>
  </si>
  <si>
    <r>
      <t>S-02 Results of supplier risk assessments based on Sedex</t>
    </r>
    <r>
      <rPr>
        <b/>
        <vertAlign val="superscript"/>
        <sz val="10"/>
        <color theme="1"/>
        <rFont val="Meiryo UI"/>
        <family val="3"/>
        <charset val="128"/>
      </rPr>
      <t>*1</t>
    </r>
    <phoneticPr fontId="2"/>
  </si>
  <si>
    <t>Overall　evaluation</t>
    <phoneticPr fontId="2"/>
  </si>
  <si>
    <r>
      <t>SAQ response rate</t>
    </r>
    <r>
      <rPr>
        <vertAlign val="superscript"/>
        <sz val="10"/>
        <color theme="1"/>
        <rFont val="Meiryo UI"/>
        <family val="3"/>
        <charset val="128"/>
      </rPr>
      <t>*2</t>
    </r>
    <phoneticPr fontId="2"/>
  </si>
  <si>
    <r>
      <t>Sedex risk assessment</t>
    </r>
    <r>
      <rPr>
        <vertAlign val="superscript"/>
        <sz val="10"/>
        <color theme="1"/>
        <rFont val="Meiryo UI"/>
        <family val="3"/>
        <charset val="128"/>
      </rPr>
      <t>*3</t>
    </r>
    <phoneticPr fontId="2"/>
  </si>
  <si>
    <t>80% or more</t>
    <phoneticPr fontId="2"/>
  </si>
  <si>
    <t>Less than 80%</t>
    <phoneticPr fontId="2"/>
  </si>
  <si>
    <t>2.0 to less than 3.0</t>
    <phoneticPr fontId="2"/>
  </si>
  <si>
    <t>Less than 2.0</t>
    <phoneticPr fontId="2"/>
  </si>
  <si>
    <t>*1 The scope of assessment is 656 sites that responded to the Sedex new Self-Assessment Questionnaire (SAQ)
*2 Sedex new SAQ response rate
*3 Management control score values using Sedex assessment tools (ranging from 0 to 5; the higher the score, the better management is)</t>
    <phoneticPr fontId="2"/>
  </si>
  <si>
    <t>S-02 Results of supplier risk assessments based on Sedex</t>
    <phoneticPr fontId="2"/>
  </si>
  <si>
    <t>S-03 Number of companies that participated in the vendor summits</t>
    <phoneticPr fontId="2"/>
  </si>
  <si>
    <t>Held in Japan (firms)</t>
  </si>
  <si>
    <t>Held outside Japan (firms)</t>
  </si>
  <si>
    <t>Total (firms)</t>
  </si>
  <si>
    <t>S-04 Human capital development investment</t>
    <phoneticPr fontId="2"/>
  </si>
  <si>
    <t>Average training hours (hours)</t>
    <phoneticPr fontId="2"/>
  </si>
  <si>
    <t>Expenditure on education and training per employee (consolidated) (yen)</t>
    <phoneticPr fontId="2"/>
  </si>
  <si>
    <t>S-05 Number of Kao Group employees in 2020 (regular employees)</t>
    <phoneticPr fontId="2"/>
  </si>
  <si>
    <t>Total (persons)</t>
    <phoneticPr fontId="2"/>
  </si>
  <si>
    <t>　Male (persons)</t>
    <phoneticPr fontId="2"/>
  </si>
  <si>
    <t>　Female (persons)</t>
    <phoneticPr fontId="2"/>
  </si>
  <si>
    <t>　Female employees as percentage of total (%)</t>
    <phoneticPr fontId="2"/>
  </si>
  <si>
    <t>Japan</t>
  </si>
  <si>
    <t>Japan</t>
    <phoneticPr fontId="2"/>
  </si>
  <si>
    <t>Asia and Oceania (excluding Japan)</t>
    <phoneticPr fontId="2"/>
  </si>
  <si>
    <t>Europe</t>
  </si>
  <si>
    <t>Europe</t>
    <phoneticPr fontId="2"/>
  </si>
  <si>
    <t>Americas</t>
  </si>
  <si>
    <t>Americas</t>
    <phoneticPr fontId="2"/>
  </si>
  <si>
    <t>S-06 Status of regular employees (Kao Corporation)</t>
    <phoneticPr fontId="2"/>
  </si>
  <si>
    <t>Regular employees (persons)</t>
    <phoneticPr fontId="2"/>
  </si>
  <si>
    <t>　Male</t>
    <phoneticPr fontId="2"/>
  </si>
  <si>
    <t>　Female</t>
    <phoneticPr fontId="2"/>
  </si>
  <si>
    <t>Female employee ratio as percentage of total (%)</t>
    <phoneticPr fontId="2"/>
  </si>
  <si>
    <t>Female manager ratio as percentage of total (%)</t>
    <phoneticPr fontId="2"/>
  </si>
  <si>
    <t>Female managers (persons)</t>
    <phoneticPr fontId="2"/>
  </si>
  <si>
    <t>Average age (years)</t>
    <phoneticPr fontId="2"/>
  </si>
  <si>
    <t>Average length of employment (years)</t>
    <phoneticPr fontId="2"/>
  </si>
  <si>
    <t>Number of recent graduates hired (persons)</t>
    <phoneticPr fontId="2"/>
  </si>
  <si>
    <t>Employee turnover (%)</t>
    <phoneticPr fontId="2"/>
  </si>
  <si>
    <t>S-07 Status of female employees in the Kao Group</t>
    <phoneticPr fontId="2"/>
  </si>
  <si>
    <t>Female employees</t>
    <phoneticPr fontId="2"/>
  </si>
  <si>
    <t>Female managers</t>
    <phoneticPr fontId="2"/>
  </si>
  <si>
    <t>S-08 Number of persons re-employed after retirement (Kao Corporation)</t>
    <phoneticPr fontId="2"/>
  </si>
  <si>
    <t>* Number of employees who reached retirement age = Number of retired employees + Number of reemployment after retirement</t>
    <phoneticPr fontId="2"/>
  </si>
  <si>
    <t>S-09 Kao Group employment rate of persons with disabilities</t>
    <phoneticPr fontId="2"/>
  </si>
  <si>
    <t>Kao Corporation (%)</t>
  </si>
  <si>
    <t>Kao Group in Japan (%)</t>
  </si>
  <si>
    <t>* Scope:
Thirteen domestic affiliates that are required to employ people with disabilities (Kao Corporation, Kao Group Customer Marketing Co., Ltd., Sofina Beauty Counseling Co., Ltd., Kanebo Beauty Counseling Co., Ltd., Kao Field Marketing Co., Ltd., Kao Professional Services Co., Ltd., Kao Sanitary Products Ehime Co., Ltd., Kao Logistics Co., Ltd., Kao Business Associe Co., Ltd., Kanebo Cosmetics Inc., e’quipe, LTD., Kao Cosmetic Products Odawara Co., Ltd. and special subsidiary Kao Peony Co., Ltd.)</t>
    <phoneticPr fontId="2"/>
  </si>
  <si>
    <t>S-10 Employment system utilization status (Kao Corporation)</t>
    <phoneticPr fontId="2"/>
  </si>
  <si>
    <t>Employment system</t>
    <phoneticPr fontId="2"/>
  </si>
  <si>
    <t>Average hours worked outside regular working hours (per month)</t>
    <phoneticPr fontId="2"/>
  </si>
  <si>
    <t>Average days of paid leave taken (days)</t>
    <phoneticPr fontId="2"/>
  </si>
  <si>
    <t>Average paid leave utilization rate (%)</t>
    <phoneticPr fontId="2"/>
  </si>
  <si>
    <t>Average hours of leave taken in hourly increments (hours)</t>
    <phoneticPr fontId="2"/>
  </si>
  <si>
    <t>No. of employees taking maternity / paternity leave (male) (persons)</t>
    <phoneticPr fontId="2"/>
  </si>
  <si>
    <t>No. of employees taking maternity / paternity leave (female) (persons)</t>
    <phoneticPr fontId="2"/>
  </si>
  <si>
    <t>No. of employees taking reduced working hours or staggered working hours to meet childcare responsibilities (male) (persons)</t>
    <phoneticPr fontId="2"/>
  </si>
  <si>
    <t>No. of employees taking reduced working hours or staggered working hours to meet childcare responsibilities (female) (persons)</t>
    <phoneticPr fontId="2"/>
  </si>
  <si>
    <t>No. of employees taking nursing care or family care leave (male) (persons)</t>
    <phoneticPr fontId="2"/>
  </si>
  <si>
    <t>No. of employees taking nursing care or family care leave (female) (persons)</t>
    <phoneticPr fontId="2"/>
  </si>
  <si>
    <t>No. of employees taking reduced working hours or staggered working hours to meet nursing care or family care responsibilities (male) (persons)</t>
    <phoneticPr fontId="2"/>
  </si>
  <si>
    <t>No. of employees taking reduced working hours or staggered working hours to meet nursing care or family care responsibilities (female) (persons)</t>
    <phoneticPr fontId="2"/>
  </si>
  <si>
    <t>No. of employees taking family leave for overseas assignments (male) (persons)</t>
    <phoneticPr fontId="2"/>
  </si>
  <si>
    <t>No. of employees taking family leave for overseas assignments (female) (persons)</t>
    <phoneticPr fontId="2"/>
  </si>
  <si>
    <t>Average number of days of special leave for volunteering activities taken (days)</t>
    <phoneticPr fontId="2"/>
  </si>
  <si>
    <t>Total number of employees taking special leave for volunteering activities (persons)</t>
    <phoneticPr fontId="2"/>
  </si>
  <si>
    <t>No. of employees utilizing the working-from-home system (persons)</t>
    <phoneticPr fontId="2"/>
  </si>
  <si>
    <t>Item</t>
    <phoneticPr fontId="2"/>
  </si>
  <si>
    <t>Indicator</t>
    <phoneticPr fontId="2"/>
  </si>
  <si>
    <t>Scope</t>
    <phoneticPr fontId="2"/>
  </si>
  <si>
    <t>Results</t>
    <phoneticPr fontId="2"/>
  </si>
  <si>
    <t>Target</t>
    <phoneticPr fontId="2"/>
  </si>
  <si>
    <t>Occupational accidents</t>
    <phoneticPr fontId="2"/>
  </si>
  <si>
    <r>
      <t>Death and serious lost time accidents</t>
    </r>
    <r>
      <rPr>
        <vertAlign val="superscript"/>
        <sz val="10"/>
        <color theme="1"/>
        <rFont val="Meiryo UI"/>
        <family val="3"/>
        <charset val="128"/>
      </rPr>
      <t>*1</t>
    </r>
    <r>
      <rPr>
        <sz val="10"/>
        <color theme="1"/>
        <rFont val="Meiryo UI"/>
        <family val="3"/>
        <charset val="128"/>
      </rPr>
      <t xml:space="preserve"> (persons)</t>
    </r>
    <phoneticPr fontId="2"/>
  </si>
  <si>
    <r>
      <t>Lost time accidents frequency rate</t>
    </r>
    <r>
      <rPr>
        <vertAlign val="superscript"/>
        <sz val="10"/>
        <color theme="1"/>
        <rFont val="Meiryo UI"/>
        <family val="3"/>
        <charset val="128"/>
      </rPr>
      <t>*2</t>
    </r>
    <phoneticPr fontId="2"/>
  </si>
  <si>
    <t>Including both regular employees and temporary workers (Kao Group)</t>
    <phoneticPr fontId="2"/>
  </si>
  <si>
    <t>Including both regular employees and temporary workers (Kao Group)</t>
    <phoneticPr fontId="2"/>
  </si>
  <si>
    <t>Breakdown</t>
    <phoneticPr fontId="2"/>
  </si>
  <si>
    <t>Asia</t>
  </si>
  <si>
    <t>Subcontractors (Kao Group)</t>
    <phoneticPr fontId="2"/>
  </si>
  <si>
    <t>Including both regular employees and temporary workers (Reference: Member companies of Japan Chemical Industry Association)</t>
    <phoneticPr fontId="2"/>
  </si>
  <si>
    <t>Subcontractors (Reference: Member companies of Japan Chemical Industry Association)</t>
    <phoneticPr fontId="2"/>
  </si>
  <si>
    <r>
      <t>Total accident frequency rate</t>
    </r>
    <r>
      <rPr>
        <vertAlign val="superscript"/>
        <sz val="10"/>
        <color theme="1"/>
        <rFont val="Meiryo UI"/>
        <family val="3"/>
        <charset val="128"/>
      </rPr>
      <t>*3</t>
    </r>
    <phoneticPr fontId="2"/>
  </si>
  <si>
    <r>
      <t>Severity rate</t>
    </r>
    <r>
      <rPr>
        <vertAlign val="superscript"/>
        <sz val="10"/>
        <color theme="1"/>
        <rFont val="Meiryo UI"/>
        <family val="3"/>
        <charset val="128"/>
      </rPr>
      <t>*4</t>
    </r>
    <phoneticPr fontId="2"/>
  </si>
  <si>
    <r>
      <t>Number of employees who experienced lost work days due to occupational diseases (persons)</t>
    </r>
    <r>
      <rPr>
        <vertAlign val="superscript"/>
        <sz val="10"/>
        <color theme="1"/>
        <rFont val="Meiryo UI"/>
        <family val="3"/>
        <charset val="128"/>
      </rPr>
      <t>*5</t>
    </r>
    <phoneticPr fontId="2"/>
  </si>
  <si>
    <t>Including both regular employees and temporary workers (Reference: Member companies of Japan Chemical Industry Association)</t>
    <phoneticPr fontId="2"/>
  </si>
  <si>
    <t>100% negligence accidents causing bodily injury (no. of accidents)</t>
    <phoneticPr fontId="2"/>
  </si>
  <si>
    <t>Traffic accidents</t>
    <phoneticPr fontId="2"/>
  </si>
  <si>
    <r>
      <t>Accidents other than 0% negligence accidents per 100 vehicles</t>
    </r>
    <r>
      <rPr>
        <vertAlign val="superscript"/>
        <sz val="10"/>
        <color theme="1"/>
        <rFont val="Meiryo UI"/>
        <family val="3"/>
        <charset val="128"/>
      </rPr>
      <t>*6</t>
    </r>
    <phoneticPr fontId="2"/>
  </si>
  <si>
    <t>Sales and logistics (Japan)</t>
    <phoneticPr fontId="2"/>
  </si>
  <si>
    <t>3.8 or less</t>
    <phoneticPr fontId="2"/>
  </si>
  <si>
    <t>0.56 or less</t>
    <phoneticPr fontId="2"/>
  </si>
  <si>
    <t>0.1 or less</t>
    <phoneticPr fontId="2"/>
  </si>
  <si>
    <t>*1 Serious lost time accidents: Accidents in which there is a continued loss of physical function after treatment for the injury has been completed (with a loss of physical function of Level 5 or higher).
*2 Lost time accident frequency rate: Number of persons dead or seriously injured in occupational accidents per million hours worked (including only accidents involving at least one lost work day and also the loss of a part of the body or a bodily function).
*3 Total accident frequency rate: Number of persons injured in occupational accidents (including accidents without lost work days) per million hours worked.
*4 Severity rate: Number of lost days/total working hours × 1,000.
*5 There has been a global target for the number of employees who experienced lost work days due to occupational diseases since 2018.
*6 Accidents other than 0% negligence accidents per 100 vehicles: Number of traffic accidents other than 0% negligence / No. of vehicles in fleet × 100.</t>
    <phoneticPr fontId="2"/>
  </si>
  <si>
    <t>Item</t>
    <phoneticPr fontId="2"/>
  </si>
  <si>
    <t>Accidents</t>
    <phoneticPr fontId="2"/>
  </si>
  <si>
    <t>Kao Group</t>
    <phoneticPr fontId="2"/>
  </si>
  <si>
    <t>Fires, explosions, leakages, etc. (no. of accidents)</t>
    <phoneticPr fontId="2"/>
  </si>
  <si>
    <t>* Logistics-related leakage: Accidents involving leakage while products, etc. are being transported.</t>
    <phoneticPr fontId="2"/>
  </si>
  <si>
    <t>S-13 Results of RC Secretariat Audit</t>
    <phoneticPr fontId="2"/>
  </si>
  <si>
    <t>SCM Division</t>
    <phoneticPr fontId="2"/>
  </si>
  <si>
    <t>No. of questions</t>
  </si>
  <si>
    <t>No. of items requiring further monitoring</t>
  </si>
  <si>
    <t>Average evaluation score [5-point scale]</t>
  </si>
  <si>
    <t>R&amp;D Division</t>
    <phoneticPr fontId="2"/>
  </si>
  <si>
    <t>Business divisions</t>
    <phoneticPr fontId="2"/>
  </si>
  <si>
    <t>Corporate divisions</t>
    <phoneticPr fontId="2"/>
  </si>
  <si>
    <r>
      <t>Affiliated companies in Japan</t>
    </r>
    <r>
      <rPr>
        <vertAlign val="superscript"/>
        <sz val="10"/>
        <color theme="1"/>
        <rFont val="Meiryo UI"/>
        <family val="3"/>
        <charset val="128"/>
      </rPr>
      <t>*1</t>
    </r>
    <phoneticPr fontId="2"/>
  </si>
  <si>
    <r>
      <t>Affiliated companies outside Japan</t>
    </r>
    <r>
      <rPr>
        <vertAlign val="superscript"/>
        <sz val="10"/>
        <color theme="1"/>
        <rFont val="Meiryo UI"/>
        <family val="3"/>
        <charset val="128"/>
      </rPr>
      <t>*2</t>
    </r>
    <phoneticPr fontId="2"/>
  </si>
  <si>
    <r>
      <t>S-14 Product recall over the last four years</t>
    </r>
    <r>
      <rPr>
        <b/>
        <vertAlign val="superscript"/>
        <sz val="10"/>
        <color theme="1"/>
        <rFont val="Meiryo UI"/>
        <family val="3"/>
        <charset val="128"/>
      </rPr>
      <t>*</t>
    </r>
    <phoneticPr fontId="2"/>
  </si>
  <si>
    <t>Cases</t>
    <phoneticPr fontId="2"/>
  </si>
  <si>
    <t>Year</t>
    <phoneticPr fontId="2"/>
  </si>
  <si>
    <t>* Product recall from consumers and the market with the company’s announcement</t>
  </si>
  <si>
    <t>S-14 Product recall over the last four years</t>
    <phoneticPr fontId="2"/>
  </si>
  <si>
    <t>Name</t>
    <phoneticPr fontId="2"/>
  </si>
  <si>
    <t>Board of Directors</t>
    <phoneticPr fontId="2"/>
  </si>
  <si>
    <t>Audit &amp; Supervisory Board</t>
    <phoneticPr fontId="2"/>
  </si>
  <si>
    <t>Committee for the Examination of the Nominees for Directors</t>
    <phoneticPr fontId="2"/>
  </si>
  <si>
    <t>Compensation Advisory Committee</t>
    <phoneticPr fontId="2"/>
  </si>
  <si>
    <t>◎ Indicates Chairman of the Board or specified committee. ○ Indicates attending member.</t>
    <phoneticPr fontId="2"/>
  </si>
  <si>
    <t>Michitaka Sawada</t>
    <phoneticPr fontId="2"/>
  </si>
  <si>
    <t>Yoshihiro Hasebe</t>
    <phoneticPr fontId="2"/>
  </si>
  <si>
    <t>Toshiaki Takeuchi</t>
    <phoneticPr fontId="2"/>
  </si>
  <si>
    <t>Tomoharu Matsuda</t>
    <phoneticPr fontId="2"/>
  </si>
  <si>
    <t>Sonosuke Kadonaga (Outside / Independent)</t>
    <phoneticPr fontId="2"/>
  </si>
  <si>
    <t>Osamu Shinobe (Outside / Independent)</t>
    <phoneticPr fontId="2"/>
  </si>
  <si>
    <t>Chiaki Mukai (Outside / Independent)</t>
    <phoneticPr fontId="2"/>
  </si>
  <si>
    <t>Nobuhide Hayashi (Outside / Independent)</t>
    <phoneticPr fontId="2"/>
  </si>
  <si>
    <t>Directors</t>
    <phoneticPr fontId="2"/>
  </si>
  <si>
    <t>Audit &amp; Supervisory Board Members</t>
    <phoneticPr fontId="2"/>
  </si>
  <si>
    <t>Hideko Aoki</t>
    <phoneticPr fontId="2"/>
  </si>
  <si>
    <t>Hideki Amano (Outside / Independent)</t>
    <phoneticPr fontId="2"/>
  </si>
  <si>
    <t>Nobuhiro Oka (Outside / Independent)</t>
    <phoneticPr fontId="2"/>
  </si>
  <si>
    <t>Takahiro Nakazawa (Outside / Independent)</t>
    <phoneticPr fontId="2"/>
  </si>
  <si>
    <t>Katsuya Fujii</t>
    <phoneticPr fontId="2"/>
  </si>
  <si>
    <t>Sadanao Kawashima</t>
    <phoneticPr fontId="2"/>
  </si>
  <si>
    <t>Committee for the Examination of the Nominees for Directors and Audit &amp; Supervisory Board Members</t>
    <phoneticPr fontId="2"/>
  </si>
  <si>
    <t>Compensation Advisory Committee</t>
    <phoneticPr fontId="2"/>
  </si>
  <si>
    <t>Compensation Advisory Committee for Audit &amp; Supervisory Board Members</t>
    <phoneticPr fontId="2"/>
  </si>
  <si>
    <t>G-07 Compensation paid to Directors / Compensation paid for individual Directors</t>
    <phoneticPr fontId="2"/>
  </si>
  <si>
    <t>Compensation paid to Directors</t>
    <phoneticPr fontId="2"/>
  </si>
  <si>
    <t>Compensation paid for individual Directors</t>
    <phoneticPr fontId="2"/>
  </si>
  <si>
    <t>Classification</t>
    <phoneticPr fontId="2"/>
  </si>
  <si>
    <t>Base salary</t>
    <phoneticPr fontId="2"/>
  </si>
  <si>
    <t>Bonus</t>
    <phoneticPr fontId="2"/>
  </si>
  <si>
    <t>Directors (of Outside Directors)</t>
    <phoneticPr fontId="2"/>
  </si>
  <si>
    <t>Audit &amp; Supervisory Board Members (of Outside Audit &amp; Supervisory Board Members)</t>
    <phoneticPr fontId="2"/>
  </si>
  <si>
    <t>Total (of Outside Directors and Audit &amp; Supervisory Board Members)</t>
    <phoneticPr fontId="2"/>
  </si>
  <si>
    <t>Note: 1. The above numbers of Directors/Audit &amp; Supervisory Board Members include one Outside Audit &amp; Supervisory Board Member who resigned at the conclusion of the 114th Annual General Meeting of Shareholders held on March 25, 2020.
2. Regarding performance-based share incentives, as the most recent fiscal year was the final year of implementation of the Kao Group Mid-term Plan K20, performance-based share incentives were confirmed after the conclusion of the final year of implementation of K20,
with the inclusion of the performance-based part for the final year. The amount obtained by deducting an amount equivalent to the fixed part of the performance-based share incentives paid up until the most recent fiscal year from the cumulative total disclosed for the period up until the previous fiscal year exceeded the confirmed amount, with the amount of reversal for prior period provisions based on the level of achievement of K20 performance objectives being 216 million yen. As the amount of provisions booked for the most recent fiscal year was 105 million yen, the disparity was shown as a decrease in the above table.</t>
    <phoneticPr fontId="2"/>
  </si>
  <si>
    <t>Note: The above numbers of Directors/Audit &amp; Supervisory Board Members include one Director, one Outside Director and one Outside Audit &amp; Supervisory Board Member who resigned at the conclusion of the 113th Annual General Meeting of Shareholders held on March 26, 2019.</t>
    <phoneticPr fontId="2"/>
  </si>
  <si>
    <t>Name (Director classification)</t>
    <phoneticPr fontId="2"/>
  </si>
  <si>
    <t>Michitaka Sawada
(Director)</t>
    <phoneticPr fontId="2"/>
  </si>
  <si>
    <t>Corporate classification</t>
    <phoneticPr fontId="2"/>
  </si>
  <si>
    <t>Base salary</t>
    <phoneticPr fontId="2"/>
  </si>
  <si>
    <t>Performance-based share incentive</t>
    <phoneticPr fontId="2"/>
  </si>
  <si>
    <t>Submitting company</t>
    <phoneticPr fontId="2"/>
  </si>
  <si>
    <t>Note: Only Director remuneration amounts totaling over 100 million yen are listed.</t>
    <phoneticPr fontId="2"/>
  </si>
  <si>
    <t>E-30 Environmental accounting: Environmental conservation costs</t>
    <phoneticPr fontId="2"/>
  </si>
  <si>
    <t>E-31 Environmental accounting: Economic effect associated with environmental conservation activities</t>
    <phoneticPr fontId="2"/>
  </si>
  <si>
    <r>
      <t>【Fiscal year】
The Kao Group’s fiscal year end changed from March 31 to December 31 from the year ended December 31, 2012.
2012</t>
    </r>
    <r>
      <rPr>
        <vertAlign val="superscript"/>
        <sz val="10"/>
        <color theme="1"/>
        <rFont val="Meiryo UI"/>
        <family val="3"/>
        <charset val="128"/>
      </rPr>
      <t>*1</t>
    </r>
    <r>
      <rPr>
        <sz val="10"/>
        <color theme="1"/>
        <rFont val="Meiryo UI"/>
        <family val="2"/>
        <charset val="128"/>
      </rPr>
      <t>: Due to a change in the fiscal year end, the term of consolidation for the fiscal period ended December 31, 2012 consisted of the nine months from April to December for Kao Corporation and its subsidiaries whose fiscal year end was previously March 31, and the 12 months from January to December for subsidiaries whose fiscal year end was December 31.
2012</t>
    </r>
    <r>
      <rPr>
        <vertAlign val="superscript"/>
        <sz val="10"/>
        <color theme="1"/>
        <rFont val="Meiryo UI"/>
        <family val="3"/>
        <charset val="128"/>
      </rPr>
      <t>*2</t>
    </r>
    <r>
      <rPr>
        <sz val="10"/>
        <color theme="1"/>
        <rFont val="Meiryo UI"/>
        <family val="2"/>
        <charset val="128"/>
      </rPr>
      <t>: Figures for the year from January 1 to December 31, 2012 for Kao Group companies whose fiscal year end was previously March 31.
【Per unit of sales】
Per unit of sales is calculated based on Japanese standards up to FY2015, and on IFRS in FY2016 thereafter.</t>
    </r>
    <phoneticPr fontId="2"/>
  </si>
  <si>
    <t>Climate Change</t>
    <phoneticPr fontId="2"/>
  </si>
  <si>
    <r>
      <t>E-03 Ratio of CO</t>
    </r>
    <r>
      <rPr>
        <b/>
        <vertAlign val="subscript"/>
        <sz val="10"/>
        <color theme="1"/>
        <rFont val="Meiryo UI"/>
        <family val="3"/>
        <charset val="128"/>
      </rPr>
      <t>2</t>
    </r>
    <r>
      <rPr>
        <b/>
        <sz val="10"/>
        <color theme="1"/>
        <rFont val="Meiryo UI"/>
        <family val="3"/>
        <charset val="128"/>
      </rPr>
      <t xml:space="preserve"> emissions at each stage of the Kao product lifecycle</t>
    </r>
    <phoneticPr fontId="2"/>
  </si>
  <si>
    <t>Procurement of raw materials (%)</t>
  </si>
  <si>
    <t>Development/Manufacturing/Sales (%)</t>
  </si>
  <si>
    <t>Distribution (%)</t>
  </si>
  <si>
    <t>Use (%)</t>
  </si>
  <si>
    <t>Disposal/Recycling (%)</t>
  </si>
  <si>
    <r>
      <t>2012</t>
    </r>
    <r>
      <rPr>
        <vertAlign val="superscript"/>
        <sz val="10"/>
        <color theme="1"/>
        <rFont val="Meiryo UI"/>
        <family val="3"/>
        <charset val="128"/>
      </rPr>
      <t>*1</t>
    </r>
  </si>
  <si>
    <r>
      <t>2012</t>
    </r>
    <r>
      <rPr>
        <vertAlign val="superscript"/>
        <sz val="10"/>
        <color theme="1"/>
        <rFont val="Meiryo UI"/>
        <family val="3"/>
        <charset val="128"/>
      </rPr>
      <t>*2</t>
    </r>
  </si>
  <si>
    <r>
      <t>E-03 Ratio of CO</t>
    </r>
    <r>
      <rPr>
        <u/>
        <vertAlign val="subscript"/>
        <sz val="10"/>
        <color theme="10"/>
        <rFont val="Meiryo UI"/>
        <family val="3"/>
        <charset val="128"/>
      </rPr>
      <t>2</t>
    </r>
    <r>
      <rPr>
        <u/>
        <sz val="10"/>
        <color theme="10"/>
        <rFont val="Meiryo UI"/>
        <family val="2"/>
        <charset val="128"/>
      </rPr>
      <t xml:space="preserve"> emissions at each stage of the Kao product lifecycle</t>
    </r>
    <phoneticPr fontId="2"/>
  </si>
  <si>
    <t>Total (PJ)</t>
  </si>
  <si>
    <t>Per unit (of sales) reduction rate compared to 2005 (%)</t>
  </si>
  <si>
    <t xml:space="preserve"> -1 compared to the previous year</t>
  </si>
  <si>
    <t>2020 targets</t>
  </si>
  <si>
    <t>2021 targets</t>
    <phoneticPr fontId="2"/>
  </si>
  <si>
    <t>2025 targets</t>
    <phoneticPr fontId="2"/>
  </si>
  <si>
    <t>2030 targets</t>
  </si>
  <si>
    <t>2030 targets</t>
    <phoneticPr fontId="2"/>
  </si>
  <si>
    <t>2020 targets</t>
    <phoneticPr fontId="2"/>
  </si>
  <si>
    <r>
      <t>Total GHG emissions (Thousand tons-CO</t>
    </r>
    <r>
      <rPr>
        <vertAlign val="subscript"/>
        <sz val="10"/>
        <color theme="1"/>
        <rFont val="Meiryo UI"/>
        <family val="3"/>
        <charset val="128"/>
      </rPr>
      <t>2e</t>
    </r>
    <r>
      <rPr>
        <sz val="10"/>
        <color theme="1"/>
        <rFont val="Meiryo UI"/>
        <family val="2"/>
        <charset val="128"/>
      </rPr>
      <t>)</t>
    </r>
  </si>
  <si>
    <t>2021 targets</t>
    <phoneticPr fontId="2"/>
  </si>
  <si>
    <t>2030 targets</t>
    <phoneticPr fontId="2"/>
  </si>
  <si>
    <t>825 or less</t>
    <phoneticPr fontId="2"/>
  </si>
  <si>
    <t>2020 targets</t>
    <phoneticPr fontId="2"/>
  </si>
  <si>
    <t>2021 targets</t>
    <phoneticPr fontId="2"/>
  </si>
  <si>
    <t xml:space="preserve"> -10% (compared to 2017)</t>
  </si>
  <si>
    <t>2025 targets</t>
    <phoneticPr fontId="2"/>
  </si>
  <si>
    <t>Total VOC emissions (t)</t>
  </si>
  <si>
    <t>Number of VOCs in quantities over 1 ton</t>
  </si>
  <si>
    <t>2020 targets</t>
    <phoneticPr fontId="2"/>
  </si>
  <si>
    <t>2021 targets</t>
    <phoneticPr fontId="2"/>
  </si>
  <si>
    <t>Suspended</t>
    <phoneticPr fontId="2"/>
  </si>
  <si>
    <t>　Japan: No. of employees (persons)</t>
  </si>
  <si>
    <t>　Global: No. of employees (persons)</t>
    <phoneticPr fontId="2"/>
  </si>
  <si>
    <t>　Europe: No. of employees (persons)</t>
    <phoneticPr fontId="2"/>
  </si>
  <si>
    <t>　Americas: No. of employees (persons)</t>
    <phoneticPr fontId="2"/>
  </si>
  <si>
    <t>　Asia and Oceania (excluding Japan): No. of employees (persons)</t>
    <phoneticPr fontId="2"/>
  </si>
  <si>
    <t>　Global: Percentage (%)</t>
    <phoneticPr fontId="2"/>
  </si>
  <si>
    <t>　Asia and Oceania (excluding Japan): Percentage (%)</t>
    <phoneticPr fontId="2"/>
  </si>
  <si>
    <t>　Europe: Percentage (%)</t>
    <phoneticPr fontId="2"/>
  </si>
  <si>
    <t>　Americas: Percentage (%)</t>
    <phoneticPr fontId="2"/>
  </si>
  <si>
    <t>　Japan: Percentage (%)</t>
    <phoneticPr fontId="2"/>
  </si>
  <si>
    <t>G-05 Evolution of Kao’s corporate governance</t>
    <phoneticPr fontId="2"/>
  </si>
  <si>
    <t>Governance structure and system</t>
  </si>
  <si>
    <t>Compensation for Executives</t>
  </si>
  <si>
    <r>
      <t>●Introduced EVA</t>
    </r>
    <r>
      <rPr>
        <vertAlign val="superscript"/>
        <sz val="10"/>
        <color theme="1"/>
        <rFont val="Meiryo UI"/>
        <family val="3"/>
        <charset val="128"/>
      </rPr>
      <t>®</t>
    </r>
    <r>
      <rPr>
        <sz val="10"/>
        <color theme="1"/>
        <rFont val="Meiryo UI"/>
        <family val="3"/>
        <charset val="128"/>
      </rPr>
      <t xml:space="preserve"> as a management indicator</t>
    </r>
  </si>
  <si>
    <t>●Established the Advisory Committee (an advisory body for the Board including two outside members)</t>
  </si>
  <si>
    <r>
      <t>●Short-term incentives: Introduced an EVA</t>
    </r>
    <r>
      <rPr>
        <vertAlign val="superscript"/>
        <sz val="10"/>
        <rFont val="Meiryo UI"/>
        <family val="3"/>
        <charset val="128"/>
      </rPr>
      <t>®</t>
    </r>
    <r>
      <rPr>
        <sz val="10"/>
        <rFont val="Meiryo UI"/>
        <family val="3"/>
        <charset val="128"/>
      </rPr>
      <t xml:space="preserve"> performancebased bonus</t>
    </r>
  </si>
  <si>
    <t>●Increased the number of Outside Audit &amp; Supervisory Board Members from one to two</t>
  </si>
  <si>
    <t>●Mid- to long-term incentives: Introduced a stock option plan
●Abolished retirement benefits</t>
  </si>
  <si>
    <t>●Introduced Outside Director system (the Advisory Committee was dissolved)
●Introduced the Executive Officer system</t>
  </si>
  <si>
    <t>●Established the Committee for the Examination of Nominees for Chairman of the Board and the President and Chief Executive Officer　
●Appointed the president and lower positions as Executive Officers
●Established the Department of Internal Audit</t>
  </si>
  <si>
    <t>●Commenced meetings to exchange opinions between Representative Directors and Audit &amp; Supervisory Board Members
●Established the Internal Control Committee</t>
  </si>
  <si>
    <r>
      <t>●Mid- to long-term incentives: Introduced share remuneration type stock options
●Short-term incentives: Introduced EVA</t>
    </r>
    <r>
      <rPr>
        <vertAlign val="superscript"/>
        <sz val="10"/>
        <rFont val="Meiryo UI"/>
        <family val="3"/>
        <charset val="128"/>
      </rPr>
      <t>®</t>
    </r>
    <r>
      <rPr>
        <sz val="10"/>
        <rFont val="Meiryo UI"/>
        <family val="3"/>
        <charset val="128"/>
      </rPr>
      <t>/sales and ordinary income indicator</t>
    </r>
  </si>
  <si>
    <t>●Established Standards for Independent of Outside Directors /Outside Audit &amp; Supervisory Board Members
●Established the Sustainability Committee</t>
  </si>
  <si>
    <t>●Increased the number of Outside Directors from two to three
●Reduced the number of Directors from 15 to 10
●Shortened Directors’ term of office to one year</t>
  </si>
  <si>
    <t>●Increased the number of Outside Audit &amp; Supervisory Board Members from two to three
●Delegation agreement with Executive Officers</t>
  </si>
  <si>
    <t>●Established the Committee for the Examination of Nominees for Directors and Executive Officers (Abolished the Committee for the Examination of Nominees for Chairman of the Board and the President and Chief Executive Officer)
●Reduced the number of Inside Directors to 3, equal to the number of Outside Directors
●Appointed an Outside Director as the Chairman of the Board</t>
  </si>
  <si>
    <t>●Established the Committee for Examination of Nominees for Directors (Abolished the Committee for the Examination of Nominees for the Directors and Executive Officers)
●Commenced evaluation of the effectiveness of the Board of Directors</t>
  </si>
  <si>
    <t>●Commenced evaluation of the effectiveness of the Audit &amp; Supervisory Board
●Increased the number of Inside Directors from three to four</t>
  </si>
  <si>
    <t>●Revised Outside Director compensation system to not linked to business performance</t>
  </si>
  <si>
    <t>●Mid- to long-term incentives: Performance-based share incentive plan (non-financial indicators included)</t>
  </si>
  <si>
    <t>●Commenced regular meetings to exchange opinions between Audit &amp; Supervisory Board Members and Outside Directors
●Established the ESG committee (the Sustainability Committee was dissolved)</t>
  </si>
  <si>
    <t>●Commenced evaluation of the effectiveness of the Committee for the Examination of Nominees for Directors　
●Established the External ESG Advisory Board　
●Commenced evaluation of the effectiveness of the Compensation Advisory Committee
●Increased the number of Outside Directors from three to four</t>
  </si>
  <si>
    <t>●Revised the remuneration limit for Audit &amp; Supervisory Board Members</t>
  </si>
  <si>
    <t>●Established the Compensation Advisory Committee for Audit &amp; Supervisory Board Members</t>
    <phoneticPr fontId="2"/>
  </si>
  <si>
    <t>Back to Contents</t>
    <phoneticPr fontId="2"/>
  </si>
  <si>
    <t>G-01 Fines and settlements pertaining to anticompetitive practices</t>
    <phoneticPr fontId="26"/>
  </si>
  <si>
    <t>Fines and settlements pertaining to anticompetitive practices (yen)</t>
    <phoneticPr fontId="26"/>
  </si>
  <si>
    <t>G-02 Number of dispute investigations</t>
    <phoneticPr fontId="26"/>
  </si>
  <si>
    <t>Investigations of ongoing disputes (cases)</t>
    <phoneticPr fontId="26"/>
  </si>
  <si>
    <t>G-03 Number of bribery violations</t>
    <phoneticPr fontId="26"/>
  </si>
  <si>
    <t>Bribery violations (cases)</t>
    <phoneticPr fontId="26"/>
  </si>
  <si>
    <t>Cases resulting in resignation due to compliance violations within and outside Japan (including requested resignation) (cases)</t>
    <phoneticPr fontId="26"/>
  </si>
  <si>
    <t>See here for the official name notation of Michitaka Sawada.
https://www.kao.com/global/en/about/outline/officers/</t>
    <phoneticPr fontId="2"/>
  </si>
  <si>
    <t>Sales ratio (%)</t>
    <phoneticPr fontId="2"/>
  </si>
  <si>
    <r>
      <t>CO</t>
    </r>
    <r>
      <rPr>
        <vertAlign val="subscript"/>
        <sz val="10"/>
        <color theme="1"/>
        <rFont val="Meiryo UI"/>
        <family val="3"/>
        <charset val="128"/>
      </rPr>
      <t>2</t>
    </r>
    <r>
      <rPr>
        <sz val="10"/>
        <color theme="1"/>
        <rFont val="Meiryo UI"/>
        <family val="2"/>
        <charset val="128"/>
      </rPr>
      <t xml:space="preserve"> emissions (Thousand tons)</t>
    </r>
    <phoneticPr fontId="2"/>
  </si>
  <si>
    <r>
      <t>　Europe (Thousand tons-CO</t>
    </r>
    <r>
      <rPr>
        <vertAlign val="subscript"/>
        <sz val="10"/>
        <color theme="1"/>
        <rFont val="Meiryo UI"/>
        <family val="3"/>
        <charset val="128"/>
      </rPr>
      <t>2e</t>
    </r>
    <r>
      <rPr>
        <sz val="10"/>
        <color theme="1"/>
        <rFont val="Meiryo UI"/>
        <family val="2"/>
        <charset val="128"/>
      </rPr>
      <t>)</t>
    </r>
    <phoneticPr fontId="2"/>
  </si>
  <si>
    <r>
      <t>　Americas  (Thousand tons-CO</t>
    </r>
    <r>
      <rPr>
        <vertAlign val="subscript"/>
        <sz val="10"/>
        <color theme="1"/>
        <rFont val="Meiryo UI"/>
        <family val="3"/>
        <charset val="128"/>
      </rPr>
      <t>2e</t>
    </r>
    <r>
      <rPr>
        <sz val="10"/>
        <color theme="1"/>
        <rFont val="Meiryo UI"/>
        <family val="2"/>
        <charset val="128"/>
      </rPr>
      <t>)</t>
    </r>
    <phoneticPr fontId="2"/>
  </si>
  <si>
    <r>
      <t>　Asia  (Thousand tons-CO</t>
    </r>
    <r>
      <rPr>
        <vertAlign val="subscript"/>
        <sz val="10"/>
        <color theme="1"/>
        <rFont val="Meiryo UI"/>
        <family val="3"/>
        <charset val="128"/>
      </rPr>
      <t>2e</t>
    </r>
    <r>
      <rPr>
        <sz val="10"/>
        <color theme="1"/>
        <rFont val="Meiryo UI"/>
        <family val="2"/>
        <charset val="128"/>
      </rPr>
      <t>)</t>
    </r>
    <phoneticPr fontId="2"/>
  </si>
  <si>
    <r>
      <t>　Japan  (Thousand tons-CO</t>
    </r>
    <r>
      <rPr>
        <vertAlign val="subscript"/>
        <sz val="10"/>
        <color theme="1"/>
        <rFont val="Meiryo UI"/>
        <family val="3"/>
        <charset val="128"/>
      </rPr>
      <t>2e</t>
    </r>
    <r>
      <rPr>
        <sz val="10"/>
        <color theme="1"/>
        <rFont val="Meiryo UI"/>
        <family val="2"/>
        <charset val="128"/>
      </rPr>
      <t>)</t>
    </r>
    <phoneticPr fontId="2"/>
  </si>
  <si>
    <r>
      <t>* Calculated as the combined total for the amount of lifecycle CO</t>
    </r>
    <r>
      <rPr>
        <vertAlign val="subscript"/>
        <sz val="10"/>
        <color theme="1"/>
        <rFont val="Meiryo UI"/>
        <family val="3"/>
        <charset val="128"/>
      </rPr>
      <t>2</t>
    </r>
    <r>
      <rPr>
        <sz val="10"/>
        <color theme="1"/>
        <rFont val="Meiryo UI"/>
        <family val="2"/>
        <charset val="128"/>
      </rPr>
      <t xml:space="preserve"> emissions of individual products sold within and outside Japan, multiplied by their annual sales quantity. Among the lifecycle, the estimated emissions from the manufacturing and distribution processes are substituted by the actual emissions from these processes. However, this amount does not include emissions related to the use and disposal of chemical products.</t>
    </r>
    <phoneticPr fontId="2"/>
  </si>
  <si>
    <r>
      <t>E-08 Scope 1 CO</t>
    </r>
    <r>
      <rPr>
        <b/>
        <vertAlign val="subscript"/>
        <sz val="10"/>
        <color theme="1"/>
        <rFont val="Meiryo UI"/>
        <family val="3"/>
        <charset val="128"/>
      </rPr>
      <t>2</t>
    </r>
    <r>
      <rPr>
        <b/>
        <sz val="10"/>
        <color theme="1"/>
        <rFont val="Meiryo UI"/>
        <family val="3"/>
        <charset val="128"/>
      </rPr>
      <t xml:space="preserve"> emissions (Thousand tons-CO</t>
    </r>
    <r>
      <rPr>
        <b/>
        <vertAlign val="subscript"/>
        <sz val="10"/>
        <color theme="1"/>
        <rFont val="Meiryo UI"/>
        <family val="3"/>
        <charset val="128"/>
      </rPr>
      <t>2</t>
    </r>
    <r>
      <rPr>
        <b/>
        <sz val="10"/>
        <color theme="1"/>
        <rFont val="Meiryo UI"/>
        <family val="3"/>
        <charset val="128"/>
      </rPr>
      <t>e)</t>
    </r>
    <phoneticPr fontId="2"/>
  </si>
  <si>
    <r>
      <t>Total (Thousand tons-CO</t>
    </r>
    <r>
      <rPr>
        <vertAlign val="subscript"/>
        <sz val="10"/>
        <color theme="1"/>
        <rFont val="Meiryo UI"/>
        <family val="3"/>
        <charset val="128"/>
      </rPr>
      <t>2e</t>
    </r>
    <r>
      <rPr>
        <sz val="10"/>
        <color theme="1"/>
        <rFont val="Meiryo UI"/>
        <family val="2"/>
        <charset val="128"/>
      </rPr>
      <t>)</t>
    </r>
    <phoneticPr fontId="2"/>
  </si>
  <si>
    <r>
      <t>E-09 Scope 2 CO</t>
    </r>
    <r>
      <rPr>
        <b/>
        <vertAlign val="subscript"/>
        <sz val="10"/>
        <color theme="1"/>
        <rFont val="Meiryo UI"/>
        <family val="3"/>
        <charset val="128"/>
      </rPr>
      <t>2</t>
    </r>
    <r>
      <rPr>
        <b/>
        <sz val="10"/>
        <color theme="1"/>
        <rFont val="Meiryo UI"/>
        <family val="3"/>
        <charset val="128"/>
      </rPr>
      <t xml:space="preserve"> emissions (Thousand tons-CO</t>
    </r>
    <r>
      <rPr>
        <b/>
        <vertAlign val="subscript"/>
        <sz val="10"/>
        <color theme="1"/>
        <rFont val="Meiryo UI"/>
        <family val="3"/>
        <charset val="128"/>
      </rPr>
      <t>2</t>
    </r>
    <r>
      <rPr>
        <b/>
        <sz val="10"/>
        <color theme="1"/>
        <rFont val="Meiryo UI"/>
        <family val="3"/>
        <charset val="128"/>
      </rPr>
      <t>e)</t>
    </r>
    <phoneticPr fontId="2"/>
  </si>
  <si>
    <r>
      <t>1. Purchased goods and services (Thousand tons-CO</t>
    </r>
    <r>
      <rPr>
        <vertAlign val="subscript"/>
        <sz val="10"/>
        <color theme="1"/>
        <rFont val="Meiryo UI"/>
        <family val="3"/>
        <charset val="128"/>
      </rPr>
      <t>2</t>
    </r>
    <r>
      <rPr>
        <sz val="10"/>
        <color theme="1"/>
        <rFont val="Meiryo UI"/>
        <family val="3"/>
        <charset val="128"/>
      </rPr>
      <t>e</t>
    </r>
    <r>
      <rPr>
        <sz val="10"/>
        <color theme="1"/>
        <rFont val="Meiryo UI"/>
        <family val="2"/>
        <charset val="128"/>
      </rPr>
      <t>)</t>
    </r>
    <phoneticPr fontId="2"/>
  </si>
  <si>
    <r>
      <t>3. Fuel- and energy-related activities (not included in scope 1 or scope 2) (Thousand tons-CO</t>
    </r>
    <r>
      <rPr>
        <vertAlign val="subscript"/>
        <sz val="10"/>
        <color theme="1"/>
        <rFont val="Meiryo UI"/>
        <family val="3"/>
        <charset val="128"/>
      </rPr>
      <t>2</t>
    </r>
    <r>
      <rPr>
        <sz val="10"/>
        <color theme="1"/>
        <rFont val="Meiryo UI"/>
        <family val="2"/>
        <charset val="128"/>
      </rPr>
      <t>e)</t>
    </r>
    <phoneticPr fontId="2"/>
  </si>
  <si>
    <r>
      <t>2. Capital goods (Thousand tons-CO</t>
    </r>
    <r>
      <rPr>
        <vertAlign val="subscript"/>
        <sz val="10"/>
        <color theme="1"/>
        <rFont val="Meiryo UI"/>
        <family val="3"/>
        <charset val="128"/>
      </rPr>
      <t>2</t>
    </r>
    <r>
      <rPr>
        <sz val="10"/>
        <color theme="1"/>
        <rFont val="Meiryo UI"/>
        <family val="2"/>
        <charset val="128"/>
      </rPr>
      <t>e)</t>
    </r>
    <phoneticPr fontId="2"/>
  </si>
  <si>
    <r>
      <t>4. Upstream transportation and distribution (Thousand tons-CO</t>
    </r>
    <r>
      <rPr>
        <vertAlign val="subscript"/>
        <sz val="10"/>
        <color theme="1"/>
        <rFont val="Meiryo UI"/>
        <family val="3"/>
        <charset val="128"/>
      </rPr>
      <t>2</t>
    </r>
    <r>
      <rPr>
        <sz val="10"/>
        <color theme="1"/>
        <rFont val="Meiryo UI"/>
        <family val="3"/>
        <charset val="128"/>
      </rPr>
      <t>e</t>
    </r>
    <r>
      <rPr>
        <sz val="10"/>
        <color theme="1"/>
        <rFont val="Meiryo UI"/>
        <family val="2"/>
        <charset val="128"/>
      </rPr>
      <t>)</t>
    </r>
    <phoneticPr fontId="2"/>
  </si>
  <si>
    <r>
      <t>5. Waste generated in operations (Thousand tons-CO</t>
    </r>
    <r>
      <rPr>
        <vertAlign val="subscript"/>
        <sz val="10"/>
        <color theme="1"/>
        <rFont val="Meiryo UI"/>
        <family val="3"/>
        <charset val="128"/>
      </rPr>
      <t>2</t>
    </r>
    <r>
      <rPr>
        <sz val="10"/>
        <color theme="1"/>
        <rFont val="Meiryo UI"/>
        <family val="2"/>
        <charset val="128"/>
      </rPr>
      <t>e)</t>
    </r>
    <phoneticPr fontId="2"/>
  </si>
  <si>
    <r>
      <t>6. Business travel (Thousand tons-CO</t>
    </r>
    <r>
      <rPr>
        <vertAlign val="subscript"/>
        <sz val="10"/>
        <color theme="1"/>
        <rFont val="Meiryo UI"/>
        <family val="3"/>
        <charset val="128"/>
      </rPr>
      <t>2</t>
    </r>
    <r>
      <rPr>
        <sz val="10"/>
        <color theme="1"/>
        <rFont val="Meiryo UI"/>
        <family val="2"/>
        <charset val="128"/>
      </rPr>
      <t>e)</t>
    </r>
    <phoneticPr fontId="2"/>
  </si>
  <si>
    <r>
      <t>7. Employee commuting (Thousand tons-CO</t>
    </r>
    <r>
      <rPr>
        <vertAlign val="subscript"/>
        <sz val="10"/>
        <color theme="1"/>
        <rFont val="Meiryo UI"/>
        <family val="3"/>
        <charset val="128"/>
      </rPr>
      <t>2</t>
    </r>
    <r>
      <rPr>
        <sz val="10"/>
        <color theme="1"/>
        <rFont val="Meiryo UI"/>
        <family val="2"/>
        <charset val="128"/>
      </rPr>
      <t>e)</t>
    </r>
    <phoneticPr fontId="2"/>
  </si>
  <si>
    <r>
      <t>8. Upstream leased assets (Thousand tons-CO</t>
    </r>
    <r>
      <rPr>
        <vertAlign val="subscript"/>
        <sz val="10"/>
        <color theme="1"/>
        <rFont val="Meiryo UI"/>
        <family val="3"/>
        <charset val="128"/>
      </rPr>
      <t>2</t>
    </r>
    <r>
      <rPr>
        <sz val="10"/>
        <color theme="1"/>
        <rFont val="Meiryo UI"/>
        <family val="2"/>
        <charset val="128"/>
      </rPr>
      <t>e)</t>
    </r>
    <phoneticPr fontId="2"/>
  </si>
  <si>
    <r>
      <t>9. Downstream transportation and distribution (Thousand tons-CO</t>
    </r>
    <r>
      <rPr>
        <vertAlign val="subscript"/>
        <sz val="10"/>
        <color theme="1"/>
        <rFont val="Meiryo UI"/>
        <family val="3"/>
        <charset val="128"/>
      </rPr>
      <t>2</t>
    </r>
    <r>
      <rPr>
        <sz val="10"/>
        <color theme="1"/>
        <rFont val="Meiryo UI"/>
        <family val="2"/>
        <charset val="128"/>
      </rPr>
      <t>e)</t>
    </r>
    <phoneticPr fontId="2"/>
  </si>
  <si>
    <r>
      <t>10. Processing of sold products (Thousand tons-CO</t>
    </r>
    <r>
      <rPr>
        <vertAlign val="subscript"/>
        <sz val="10"/>
        <color theme="1"/>
        <rFont val="Meiryo UI"/>
        <family val="3"/>
        <charset val="128"/>
      </rPr>
      <t>2</t>
    </r>
    <r>
      <rPr>
        <sz val="10"/>
        <color theme="1"/>
        <rFont val="Meiryo UI"/>
        <family val="2"/>
        <charset val="128"/>
      </rPr>
      <t>e)</t>
    </r>
    <phoneticPr fontId="2"/>
  </si>
  <si>
    <r>
      <t>11. Use of sold products (Thousand tons-CO</t>
    </r>
    <r>
      <rPr>
        <vertAlign val="subscript"/>
        <sz val="10"/>
        <color theme="1"/>
        <rFont val="Meiryo UI"/>
        <family val="3"/>
        <charset val="128"/>
      </rPr>
      <t>2</t>
    </r>
    <r>
      <rPr>
        <sz val="10"/>
        <color theme="1"/>
        <rFont val="Meiryo UI"/>
        <family val="2"/>
        <charset val="128"/>
      </rPr>
      <t>e)</t>
    </r>
    <phoneticPr fontId="2"/>
  </si>
  <si>
    <r>
      <t>12. End-of-life treatment of sold products (Thousand tons-CO</t>
    </r>
    <r>
      <rPr>
        <vertAlign val="subscript"/>
        <sz val="10"/>
        <color theme="1"/>
        <rFont val="Meiryo UI"/>
        <family val="3"/>
        <charset val="128"/>
      </rPr>
      <t>2</t>
    </r>
    <r>
      <rPr>
        <sz val="10"/>
        <color theme="1"/>
        <rFont val="Meiryo UI"/>
        <family val="2"/>
        <charset val="128"/>
      </rPr>
      <t>e)</t>
    </r>
    <phoneticPr fontId="2"/>
  </si>
  <si>
    <r>
      <t>13. Downstream leased assets (Thousand tons-CO</t>
    </r>
    <r>
      <rPr>
        <vertAlign val="subscript"/>
        <sz val="10"/>
        <color theme="1"/>
        <rFont val="Meiryo UI"/>
        <family val="3"/>
        <charset val="128"/>
      </rPr>
      <t>2</t>
    </r>
    <r>
      <rPr>
        <sz val="10"/>
        <color theme="1"/>
        <rFont val="Meiryo UI"/>
        <family val="2"/>
        <charset val="128"/>
      </rPr>
      <t>e)</t>
    </r>
    <phoneticPr fontId="2"/>
  </si>
  <si>
    <r>
      <t>14. Franchises (Thousand tons-CO</t>
    </r>
    <r>
      <rPr>
        <vertAlign val="subscript"/>
        <sz val="10"/>
        <color theme="1"/>
        <rFont val="Meiryo UI"/>
        <family val="3"/>
        <charset val="128"/>
      </rPr>
      <t>2</t>
    </r>
    <r>
      <rPr>
        <sz val="10"/>
        <color theme="1"/>
        <rFont val="Meiryo UI"/>
        <family val="2"/>
        <charset val="128"/>
      </rPr>
      <t>e)</t>
    </r>
    <phoneticPr fontId="2"/>
  </si>
  <si>
    <r>
      <t>15. Investments (Thousand tons-CO</t>
    </r>
    <r>
      <rPr>
        <vertAlign val="subscript"/>
        <sz val="10"/>
        <color theme="1"/>
        <rFont val="Meiryo UI"/>
        <family val="3"/>
        <charset val="128"/>
      </rPr>
      <t>2</t>
    </r>
    <r>
      <rPr>
        <sz val="10"/>
        <color theme="1"/>
        <rFont val="Meiryo UI"/>
        <family val="2"/>
        <charset val="128"/>
      </rPr>
      <t>e)</t>
    </r>
    <phoneticPr fontId="2"/>
  </si>
  <si>
    <r>
      <t>Total (Thousand tons-CO</t>
    </r>
    <r>
      <rPr>
        <vertAlign val="subscript"/>
        <sz val="10"/>
        <color theme="1"/>
        <rFont val="Meiryo UI"/>
        <family val="3"/>
        <charset val="128"/>
      </rPr>
      <t>2</t>
    </r>
    <r>
      <rPr>
        <sz val="10"/>
        <color theme="1"/>
        <rFont val="Meiryo UI"/>
        <family val="2"/>
        <charset val="128"/>
      </rPr>
      <t>e)</t>
    </r>
    <phoneticPr fontId="2"/>
  </si>
  <si>
    <r>
      <t>CO</t>
    </r>
    <r>
      <rPr>
        <vertAlign val="subscript"/>
        <sz val="10"/>
        <color theme="1"/>
        <rFont val="Meiryo UI"/>
        <family val="3"/>
        <charset val="128"/>
      </rPr>
      <t>2</t>
    </r>
    <r>
      <rPr>
        <sz val="10"/>
        <color theme="1"/>
        <rFont val="Meiryo UI"/>
        <family val="2"/>
        <charset val="128"/>
      </rPr>
      <t xml:space="preserve"> emission (Thousand tons-CO</t>
    </r>
    <r>
      <rPr>
        <vertAlign val="subscript"/>
        <sz val="10"/>
        <color theme="1"/>
        <rFont val="Meiryo UI"/>
        <family val="3"/>
        <charset val="128"/>
      </rPr>
      <t>2</t>
    </r>
    <r>
      <rPr>
        <sz val="10"/>
        <color theme="1"/>
        <rFont val="Meiryo UI"/>
        <family val="2"/>
        <charset val="128"/>
      </rPr>
      <t>e)</t>
    </r>
    <phoneticPr fontId="2"/>
  </si>
  <si>
    <t>E-14 Ratio of water consumed at each stage of Kao product lifecycle</t>
    <phoneticPr fontId="2"/>
  </si>
  <si>
    <r>
      <t>Total (Million m</t>
    </r>
    <r>
      <rPr>
        <vertAlign val="superscript"/>
        <sz val="10"/>
        <color theme="1"/>
        <rFont val="Meiryo UI"/>
        <family val="3"/>
        <charset val="128"/>
      </rPr>
      <t>3</t>
    </r>
    <r>
      <rPr>
        <sz val="10"/>
        <color theme="1"/>
        <rFont val="Meiryo UI"/>
        <family val="2"/>
        <charset val="128"/>
      </rPr>
      <t>)</t>
    </r>
    <phoneticPr fontId="2"/>
  </si>
  <si>
    <r>
      <t>Japan (Million m</t>
    </r>
    <r>
      <rPr>
        <vertAlign val="superscript"/>
        <sz val="10"/>
        <color theme="1"/>
        <rFont val="Meiryo UI"/>
        <family val="3"/>
        <charset val="128"/>
      </rPr>
      <t>3</t>
    </r>
    <r>
      <rPr>
        <sz val="10"/>
        <color theme="1"/>
        <rFont val="Meiryo UI"/>
        <family val="2"/>
        <charset val="128"/>
      </rPr>
      <t>)</t>
    </r>
    <phoneticPr fontId="2"/>
  </si>
  <si>
    <r>
      <t>Asia (Million m</t>
    </r>
    <r>
      <rPr>
        <vertAlign val="superscript"/>
        <sz val="10"/>
        <color theme="1"/>
        <rFont val="Meiryo UI"/>
        <family val="3"/>
        <charset val="128"/>
      </rPr>
      <t>3</t>
    </r>
    <r>
      <rPr>
        <sz val="10"/>
        <color theme="1"/>
        <rFont val="Meiryo UI"/>
        <family val="2"/>
        <charset val="128"/>
      </rPr>
      <t>)</t>
    </r>
    <phoneticPr fontId="2"/>
  </si>
  <si>
    <r>
      <t>Americas (Million m</t>
    </r>
    <r>
      <rPr>
        <vertAlign val="superscript"/>
        <sz val="10"/>
        <color theme="1"/>
        <rFont val="Meiryo UI"/>
        <family val="3"/>
        <charset val="128"/>
      </rPr>
      <t>3</t>
    </r>
    <r>
      <rPr>
        <sz val="10"/>
        <color theme="1"/>
        <rFont val="Meiryo UI"/>
        <family val="2"/>
        <charset val="128"/>
      </rPr>
      <t>)</t>
    </r>
    <phoneticPr fontId="2"/>
  </si>
  <si>
    <r>
      <t>Europe (Million m</t>
    </r>
    <r>
      <rPr>
        <vertAlign val="superscript"/>
        <sz val="10"/>
        <color theme="1"/>
        <rFont val="Meiryo UI"/>
        <family val="3"/>
        <charset val="128"/>
      </rPr>
      <t>3</t>
    </r>
    <r>
      <rPr>
        <sz val="10"/>
        <color theme="1"/>
        <rFont val="Meiryo UI"/>
        <family val="2"/>
        <charset val="128"/>
      </rPr>
      <t>)</t>
    </r>
    <phoneticPr fontId="2"/>
  </si>
  <si>
    <t>Per unit (of sales) reduction rate compared to 2005 (%)</t>
    <phoneticPr fontId="2"/>
  </si>
  <si>
    <r>
      <t>Water consumption during product use (Million m</t>
    </r>
    <r>
      <rPr>
        <vertAlign val="superscript"/>
        <sz val="10"/>
        <color theme="1"/>
        <rFont val="Meiryo UI"/>
        <family val="3"/>
        <charset val="128"/>
      </rPr>
      <t>3</t>
    </r>
    <r>
      <rPr>
        <sz val="10"/>
        <color theme="1"/>
        <rFont val="Meiryo UI"/>
        <family val="2"/>
        <charset val="128"/>
      </rPr>
      <t>)</t>
    </r>
    <phoneticPr fontId="2"/>
  </si>
  <si>
    <r>
      <t>Water consumption across the entire product lifecycle (Million m</t>
    </r>
    <r>
      <rPr>
        <vertAlign val="superscript"/>
        <sz val="10"/>
        <color theme="1"/>
        <rFont val="Meiryo UI"/>
        <family val="3"/>
        <charset val="128"/>
      </rPr>
      <t>3</t>
    </r>
    <r>
      <rPr>
        <sz val="10"/>
        <color theme="1"/>
        <rFont val="Meiryo UI"/>
        <family val="2"/>
        <charset val="128"/>
      </rPr>
      <t>)</t>
    </r>
    <phoneticPr fontId="2"/>
  </si>
  <si>
    <t>Total (t)</t>
    <phoneticPr fontId="2"/>
  </si>
  <si>
    <t>　Japan (t)</t>
    <phoneticPr fontId="2"/>
  </si>
  <si>
    <t>　Asia (t)</t>
    <phoneticPr fontId="2"/>
  </si>
  <si>
    <t>　Americas (t)</t>
    <phoneticPr fontId="2"/>
  </si>
  <si>
    <t>　Europe (t)</t>
    <phoneticPr fontId="2"/>
  </si>
  <si>
    <t>E-19 Water withdrawal amount by source</t>
    <phoneticPr fontId="2"/>
  </si>
  <si>
    <r>
      <t>Surface water (Million m</t>
    </r>
    <r>
      <rPr>
        <vertAlign val="superscript"/>
        <sz val="10"/>
        <color theme="1"/>
        <rFont val="Meiryo UI"/>
        <family val="3"/>
        <charset val="128"/>
      </rPr>
      <t>3</t>
    </r>
    <r>
      <rPr>
        <sz val="10"/>
        <color theme="1"/>
        <rFont val="Meiryo UI"/>
        <family val="2"/>
        <charset val="128"/>
      </rPr>
      <t>)</t>
    </r>
    <phoneticPr fontId="2"/>
  </si>
  <si>
    <r>
      <t>Brackish water/seawater (Million m</t>
    </r>
    <r>
      <rPr>
        <vertAlign val="superscript"/>
        <sz val="10"/>
        <color theme="1"/>
        <rFont val="Meiryo UI"/>
        <family val="3"/>
        <charset val="128"/>
      </rPr>
      <t>3</t>
    </r>
    <r>
      <rPr>
        <sz val="10"/>
        <color theme="1"/>
        <rFont val="Meiryo UI"/>
        <family val="2"/>
        <charset val="128"/>
      </rPr>
      <t>)</t>
    </r>
    <phoneticPr fontId="2"/>
  </si>
  <si>
    <r>
      <t>Rainwater (Million m</t>
    </r>
    <r>
      <rPr>
        <vertAlign val="superscript"/>
        <sz val="10"/>
        <color theme="1"/>
        <rFont val="Meiryo UI"/>
        <family val="3"/>
        <charset val="128"/>
      </rPr>
      <t>3</t>
    </r>
    <r>
      <rPr>
        <sz val="10"/>
        <color theme="1"/>
        <rFont val="Meiryo UI"/>
        <family val="2"/>
        <charset val="128"/>
      </rPr>
      <t>)</t>
    </r>
    <phoneticPr fontId="2"/>
  </si>
  <si>
    <r>
      <t>Groundwater (renewable) (Million m</t>
    </r>
    <r>
      <rPr>
        <vertAlign val="superscript"/>
        <sz val="10"/>
        <color theme="1"/>
        <rFont val="Meiryo UI"/>
        <family val="3"/>
        <charset val="128"/>
      </rPr>
      <t>3</t>
    </r>
    <r>
      <rPr>
        <sz val="10"/>
        <color theme="1"/>
        <rFont val="Meiryo UI"/>
        <family val="2"/>
        <charset val="128"/>
      </rPr>
      <t>)</t>
    </r>
    <phoneticPr fontId="2"/>
  </si>
  <si>
    <r>
      <t>Groundwater (not renewable) (Million m</t>
    </r>
    <r>
      <rPr>
        <vertAlign val="superscript"/>
        <sz val="10"/>
        <color theme="1"/>
        <rFont val="Meiryo UI"/>
        <family val="3"/>
        <charset val="128"/>
      </rPr>
      <t>3</t>
    </r>
    <r>
      <rPr>
        <sz val="10"/>
        <color theme="1"/>
        <rFont val="Meiryo UI"/>
        <family val="2"/>
        <charset val="128"/>
      </rPr>
      <t>)</t>
    </r>
    <phoneticPr fontId="2"/>
  </si>
  <si>
    <r>
      <t>Oil-contaminated water/process water (Million m</t>
    </r>
    <r>
      <rPr>
        <vertAlign val="superscript"/>
        <sz val="10"/>
        <color theme="1"/>
        <rFont val="Meiryo UI"/>
        <family val="3"/>
        <charset val="128"/>
      </rPr>
      <t>3</t>
    </r>
    <r>
      <rPr>
        <sz val="10"/>
        <color theme="1"/>
        <rFont val="Meiryo UI"/>
        <family val="2"/>
        <charset val="128"/>
      </rPr>
      <t>)</t>
    </r>
    <phoneticPr fontId="2"/>
  </si>
  <si>
    <r>
      <t>City water (Million m</t>
    </r>
    <r>
      <rPr>
        <vertAlign val="superscript"/>
        <sz val="10"/>
        <color theme="1"/>
        <rFont val="Meiryo UI"/>
        <family val="3"/>
        <charset val="128"/>
      </rPr>
      <t>3</t>
    </r>
    <r>
      <rPr>
        <sz val="10"/>
        <color theme="1"/>
        <rFont val="Meiryo UI"/>
        <family val="2"/>
        <charset val="128"/>
      </rPr>
      <t>)</t>
    </r>
    <phoneticPr fontId="2"/>
  </si>
  <si>
    <r>
      <t>Wastewater from other organizations (Million m</t>
    </r>
    <r>
      <rPr>
        <vertAlign val="superscript"/>
        <sz val="10"/>
        <color theme="1"/>
        <rFont val="Meiryo UI"/>
        <family val="3"/>
        <charset val="128"/>
      </rPr>
      <t>3</t>
    </r>
    <r>
      <rPr>
        <sz val="10"/>
        <color theme="1"/>
        <rFont val="Meiryo UI"/>
        <family val="2"/>
        <charset val="128"/>
      </rPr>
      <t>)</t>
    </r>
    <phoneticPr fontId="2"/>
  </si>
  <si>
    <t>E-20 Wastewater discharge by destination</t>
    <phoneticPr fontId="2"/>
  </si>
  <si>
    <r>
      <t>Rivers/lakes (Million m</t>
    </r>
    <r>
      <rPr>
        <vertAlign val="superscript"/>
        <sz val="10"/>
        <color theme="1"/>
        <rFont val="Meiryo UI"/>
        <family val="3"/>
        <charset val="128"/>
      </rPr>
      <t>3</t>
    </r>
    <r>
      <rPr>
        <sz val="10"/>
        <color theme="1"/>
        <rFont val="Meiryo UI"/>
        <family val="2"/>
        <charset val="128"/>
      </rPr>
      <t>)</t>
    </r>
    <phoneticPr fontId="2"/>
  </si>
  <si>
    <r>
      <t>Groundwater (Million m</t>
    </r>
    <r>
      <rPr>
        <vertAlign val="superscript"/>
        <sz val="10"/>
        <color theme="1"/>
        <rFont val="Meiryo UI"/>
        <family val="3"/>
        <charset val="128"/>
      </rPr>
      <t>3</t>
    </r>
    <r>
      <rPr>
        <sz val="10"/>
        <color theme="1"/>
        <rFont val="Meiryo UI"/>
        <family val="2"/>
        <charset val="128"/>
      </rPr>
      <t>)</t>
    </r>
    <phoneticPr fontId="2"/>
  </si>
  <si>
    <r>
      <t>Sewage system (Million m</t>
    </r>
    <r>
      <rPr>
        <vertAlign val="superscript"/>
        <sz val="10"/>
        <color theme="1"/>
        <rFont val="Meiryo UI"/>
        <family val="3"/>
        <charset val="128"/>
      </rPr>
      <t>3</t>
    </r>
    <r>
      <rPr>
        <sz val="10"/>
        <color theme="1"/>
        <rFont val="Meiryo UI"/>
        <family val="2"/>
        <charset val="128"/>
      </rPr>
      <t>)</t>
    </r>
    <phoneticPr fontId="2"/>
  </si>
  <si>
    <r>
      <t>Wastewater to other organizations (Million m</t>
    </r>
    <r>
      <rPr>
        <vertAlign val="superscript"/>
        <sz val="10"/>
        <color theme="1"/>
        <rFont val="Meiryo UI"/>
        <family val="3"/>
        <charset val="128"/>
      </rPr>
      <t>3</t>
    </r>
    <r>
      <rPr>
        <sz val="10"/>
        <color theme="1"/>
        <rFont val="Meiryo UI"/>
        <family val="2"/>
        <charset val="128"/>
      </rPr>
      <t>)</t>
    </r>
    <phoneticPr fontId="2"/>
  </si>
  <si>
    <t>Released into the atmosphere (t)</t>
    <phoneticPr fontId="2"/>
  </si>
  <si>
    <t>Released into public water areas (t)</t>
    <phoneticPr fontId="2"/>
  </si>
  <si>
    <t>E-23 Emissions of VOCs</t>
    <phoneticPr fontId="2"/>
  </si>
  <si>
    <t>Refill and replacement product usage (Thousand tons)</t>
    <phoneticPr fontId="2"/>
  </si>
  <si>
    <t>Original product usage (Thousand tons)</t>
    <phoneticPr fontId="2"/>
  </si>
  <si>
    <t>Reduction in plastic consumption due refill and replacement product usage (Thousand tons)</t>
    <phoneticPr fontId="2"/>
  </si>
  <si>
    <t>Reduction in plastic consumption due to adoption compact packaging sizes (Thousand tons)</t>
    <phoneticPr fontId="2"/>
  </si>
  <si>
    <r>
      <t>E-27 Amount of waste reused or recycled</t>
    </r>
    <r>
      <rPr>
        <b/>
        <vertAlign val="superscript"/>
        <sz val="10"/>
        <color theme="1"/>
        <rFont val="Meiryo UI"/>
        <family val="3"/>
        <charset val="128"/>
      </rPr>
      <t>*</t>
    </r>
    <phoneticPr fontId="2"/>
  </si>
  <si>
    <t>Amount of waste reused or recycled (Thousand tons)</t>
    <phoneticPr fontId="2"/>
  </si>
  <si>
    <t>Total (Thousand tons)</t>
    <phoneticPr fontId="2"/>
  </si>
  <si>
    <t>　Japan (Thousand tons)</t>
    <phoneticPr fontId="2"/>
  </si>
  <si>
    <t>　Asia (Thousand tons)</t>
    <phoneticPr fontId="2"/>
  </si>
  <si>
    <t>　Americas (Thousand tons)</t>
    <phoneticPr fontId="2"/>
  </si>
  <si>
    <t>　Europe (Thousand tons)</t>
    <phoneticPr fontId="2"/>
  </si>
  <si>
    <t>　　　NOx emissions (t)</t>
    <phoneticPr fontId="2"/>
  </si>
  <si>
    <t>　　　SOx emissions (t)</t>
    <phoneticPr fontId="2"/>
  </si>
  <si>
    <r>
      <t>　　　VOC emissions</t>
    </r>
    <r>
      <rPr>
        <vertAlign val="superscript"/>
        <sz val="10"/>
        <color theme="1"/>
        <rFont val="Meiryo UI"/>
        <family val="3"/>
        <charset val="128"/>
      </rPr>
      <t>*1</t>
    </r>
    <r>
      <rPr>
        <sz val="10"/>
        <color theme="1"/>
        <rFont val="Meiryo UI"/>
        <family val="2"/>
        <charset val="128"/>
      </rPr>
      <t xml:space="preserve"> (t)</t>
    </r>
    <phoneticPr fontId="2"/>
  </si>
  <si>
    <t>　　　COD pollution load (t)</t>
    <phoneticPr fontId="2"/>
  </si>
  <si>
    <r>
      <t>　　　NOx emissions</t>
    </r>
    <r>
      <rPr>
        <vertAlign val="superscript"/>
        <sz val="10"/>
        <color theme="1"/>
        <rFont val="Meiryo UI"/>
        <family val="3"/>
        <charset val="128"/>
      </rPr>
      <t>*1</t>
    </r>
    <r>
      <rPr>
        <sz val="10"/>
        <color theme="1"/>
        <rFont val="Meiryo UI"/>
        <family val="2"/>
        <charset val="128"/>
      </rPr>
      <t xml:space="preserve"> (t)</t>
    </r>
    <phoneticPr fontId="2"/>
  </si>
  <si>
    <r>
      <t>　　　SOx emissions</t>
    </r>
    <r>
      <rPr>
        <vertAlign val="superscript"/>
        <sz val="10"/>
        <color theme="1"/>
        <rFont val="Meiryo UI"/>
        <family val="3"/>
        <charset val="128"/>
      </rPr>
      <t>*1</t>
    </r>
    <r>
      <rPr>
        <sz val="10"/>
        <color theme="1"/>
        <rFont val="Meiryo UI"/>
        <family val="2"/>
        <charset val="128"/>
      </rPr>
      <t xml:space="preserve"> (t)</t>
    </r>
    <phoneticPr fontId="2"/>
  </si>
  <si>
    <t>②Cost related to ozone layer protection measures</t>
    <phoneticPr fontId="2"/>
  </si>
  <si>
    <t>③Cost related to air quality conservation measures</t>
    <phoneticPr fontId="2"/>
  </si>
  <si>
    <t>⑤Cost related to environmental conservation measures for aquatic, ground, and geologic environments</t>
    <phoneticPr fontId="2"/>
  </si>
  <si>
    <t>⑥Cost related to waste and recycling measures</t>
    <phoneticPr fontId="2"/>
  </si>
  <si>
    <t>⑦Cost related to measures to reduce chemical risks and emissions</t>
    <phoneticPr fontId="2"/>
  </si>
  <si>
    <t>⑧Cost related to nature and environmental conservation</t>
    <phoneticPr fontId="2"/>
  </si>
  <si>
    <t>* Total of palm oil, palm kernel oil and their derivatives (Book and Claim system/Mass Balance system)
Book and Claim system: RSPO-certified palm oil credit trading system. By purchasing “certification credits” issued in proportion to the amount of palm oil produced and registered by plantations certified by the RSPO, users of palm oil are considered to have purchased the amount of certified palm oil corresponding to the amount of credits. This system encourages plantations to produce certified oil.
Mass Balance system: A certification system that permits mixing of RSPO-certified palm oil with non-certified palm oil</t>
    <phoneticPr fontId="2"/>
  </si>
  <si>
    <t>3.0 or more</t>
    <phoneticPr fontId="2"/>
  </si>
  <si>
    <t>Number of employees who reached retirement age* (persons)</t>
    <phoneticPr fontId="2"/>
  </si>
  <si>
    <t>　Of which, Number of employees re-employed after retirement (persons)</t>
    <phoneticPr fontId="2"/>
  </si>
  <si>
    <t>　Percentage (%)</t>
    <phoneticPr fontId="2"/>
  </si>
  <si>
    <t>S-11 Occupational safety: Targets and performance (Kao Group)</t>
    <phoneticPr fontId="2"/>
  </si>
  <si>
    <t>S-12 Process safety and disaster prevention: Targets and performance</t>
    <phoneticPr fontId="2"/>
  </si>
  <si>
    <t>Logistics-related leakage* (no. of accidents)</t>
    <phoneticPr fontId="2"/>
  </si>
  <si>
    <t>G-04 Punitive dismissals</t>
    <phoneticPr fontId="26"/>
  </si>
  <si>
    <t>●Participation of Outside Audit &amp; Supervisory Board Members in the Compensation Advisory Committee</t>
    <phoneticPr fontId="2"/>
  </si>
  <si>
    <t>G-06 Attending members for meetings of the Board of Directors, the Audit &amp; Supervisory Board and other committees</t>
    <phoneticPr fontId="2"/>
  </si>
  <si>
    <t>Toshiaki Takeuchi</t>
    <phoneticPr fontId="2"/>
  </si>
  <si>
    <t>10 (5)</t>
    <phoneticPr fontId="2"/>
  </si>
  <si>
    <t>Number of persons (Persons)</t>
    <phoneticPr fontId="2"/>
  </si>
  <si>
    <t>Aggregate amount of remuneration (Millions of yen)</t>
    <phoneticPr fontId="2"/>
  </si>
  <si>
    <t>Amount of remuneration by type (Millions of yen)</t>
    <phoneticPr fontId="2"/>
  </si>
  <si>
    <t>404 (71)</t>
    <phoneticPr fontId="2"/>
  </si>
  <si>
    <t>264 (71)</t>
    <phoneticPr fontId="2"/>
  </si>
  <si>
    <t>35 (－)</t>
    <phoneticPr fontId="2"/>
  </si>
  <si>
    <t>105 (－)</t>
    <phoneticPr fontId="2"/>
  </si>
  <si>
    <t>0 (－)</t>
    <phoneticPr fontId="2"/>
  </si>
  <si>
    <t>78 (30)</t>
    <phoneticPr fontId="2"/>
  </si>
  <si>
    <t>342 (101)</t>
    <phoneticPr fontId="2"/>
  </si>
  <si>
    <t>482 (101)</t>
    <phoneticPr fontId="2"/>
  </si>
  <si>
    <t>6 (3)</t>
    <phoneticPr fontId="2"/>
  </si>
  <si>
    <t>16 (8)</t>
    <phoneticPr fontId="2"/>
  </si>
  <si>
    <t>8 (4)</t>
    <phoneticPr fontId="2"/>
  </si>
  <si>
    <t>240 (75)</t>
    <phoneticPr fontId="2"/>
  </si>
  <si>
    <t>268 (75)</t>
    <phoneticPr fontId="2"/>
  </si>
  <si>
    <t>83 (－)</t>
    <phoneticPr fontId="2"/>
  </si>
  <si>
    <t>-111 (－)</t>
    <phoneticPr fontId="2"/>
  </si>
  <si>
    <t>ー (－)</t>
    <phoneticPr fontId="2"/>
  </si>
  <si>
    <t>81 (30)</t>
    <phoneticPr fontId="2"/>
  </si>
  <si>
    <t>14 (8)</t>
    <phoneticPr fontId="2"/>
  </si>
  <si>
    <t>321 (105)</t>
    <phoneticPr fontId="2"/>
  </si>
  <si>
    <t>349 (105)</t>
    <phoneticPr fontId="2"/>
  </si>
  <si>
    <t>Note: 1. Regarding performance-based share incentives, as the most recent fiscal year was the final year of implementation of the Kao Group Mid-term Plan K20, performance-based share incentives were confirmed after the conclusion of the final year of implementation of K20, with the inclusion of the performance-based part for the final year. The amount obtained by deducting an amount equivalent to the fixed part of the performance-based share incentives paid up until the most recent fiscal year from the cumulative total disclosed for the period up until the previous fiscal year exceeded the confirmed amount, with the amount of reversal for prior period provisions based on the level of achievement of K20 performance objectives being 74 million yen. As the amount of provisions booked for the most recent fiscal year was 35 million yen, the disparity was shown as a decrease in the above table. For this reason, the aggregate amount of remuneration obtained by adding performance-based share incentives to base salary and bonuses was 82 million yen, and the aggregate amount of remuneration with performance-based share incentives deducted was 121 million yen.
2. Only Director remuneration amounts totaling over 100 million yen are listed.</t>
    <phoneticPr fontId="2"/>
  </si>
  <si>
    <t>E-14 Ratio of water consumed at each stage of Kao products lifecycle</t>
    <phoneticPr fontId="2"/>
  </si>
  <si>
    <t>E-27 Amount of waste reused or recycled</t>
    <phoneticPr fontId="2"/>
  </si>
  <si>
    <r>
      <t>E-12 Scope 3 CO</t>
    </r>
    <r>
      <rPr>
        <b/>
        <vertAlign val="subscript"/>
        <sz val="10"/>
        <color theme="1"/>
        <rFont val="Meiryo UI"/>
        <family val="3"/>
        <charset val="128"/>
      </rPr>
      <t>2</t>
    </r>
    <r>
      <rPr>
        <b/>
        <sz val="10"/>
        <color theme="1"/>
        <rFont val="Meiryo UI"/>
        <family val="3"/>
        <charset val="128"/>
      </rPr>
      <t xml:space="preserve"> emissions</t>
    </r>
    <phoneticPr fontId="2"/>
  </si>
  <si>
    <r>
      <t>*1 Kao Group in Japan
*2 For consumer products excluding cosmetics and human health care. Calculated by multiplying the amount of packaging used per product by annual sales
*3 All production sites
*4 All non-production sites (including training facilities, company dormitories, etc.)
*5 Consumer products
*6 Calculated by multiplying the per unit CO</t>
    </r>
    <r>
      <rPr>
        <vertAlign val="subscript"/>
        <sz val="10"/>
        <rFont val="Meiryo UI"/>
        <family val="3"/>
        <charset val="128"/>
      </rPr>
      <t>2</t>
    </r>
    <r>
      <rPr>
        <sz val="10"/>
        <rFont val="Meiryo UI"/>
        <family val="3"/>
        <charset val="128"/>
      </rPr>
      <t xml:space="preserve"> emissions and water usage in the raw materials production stage (excluding Kao Group manufacturing processes) by the annual sales number of consumer and industrial products
*7 Consumer products and industrial products. Figures for Japan are calculated based on the Energy Conservation Act. Figures for outside Japan are calculated multiplying the per unit CO</t>
    </r>
    <r>
      <rPr>
        <vertAlign val="subscript"/>
        <sz val="10"/>
        <rFont val="Meiryo UI"/>
        <family val="3"/>
        <charset val="128"/>
      </rPr>
      <t>2</t>
    </r>
    <r>
      <rPr>
        <sz val="10"/>
        <rFont val="Meiryo UI"/>
        <family val="3"/>
        <charset val="128"/>
      </rPr>
      <t xml:space="preserve"> emissions during transport (calculated based on figures for Japan) by the quantity sold in each country and the estimated domestic transport distance in each country.
*8 Calculated by multiplying the per unit CO</t>
    </r>
    <r>
      <rPr>
        <vertAlign val="subscript"/>
        <sz val="10"/>
        <rFont val="Meiryo UI"/>
        <family val="3"/>
        <charset val="128"/>
      </rPr>
      <t>2</t>
    </r>
    <r>
      <rPr>
        <sz val="10"/>
        <rFont val="Meiryo UI"/>
        <family val="3"/>
        <charset val="128"/>
      </rPr>
      <t xml:space="preserve"> emissions and water usage during use or per unit CO</t>
    </r>
    <r>
      <rPr>
        <vertAlign val="subscript"/>
        <sz val="10"/>
        <rFont val="Meiryo UI"/>
        <family val="3"/>
        <charset val="128"/>
      </rPr>
      <t>2</t>
    </r>
    <r>
      <rPr>
        <sz val="10"/>
        <rFont val="Meiryo UI"/>
        <family val="3"/>
        <charset val="128"/>
      </rPr>
      <t xml:space="preserve"> emissions and water usage during disposal by the annual sales number of consumer products</t>
    </r>
    <phoneticPr fontId="2"/>
  </si>
  <si>
    <t>*1 Group companies in Japan
Kao Professional Services Co., Ltd., Kao Group Customer Marketing Co., Ltd., Kao Transport and Logistics Co., Ltd.
*2 Group companies outside Japan
20 companies (12 in Asia, 8 in Europe and the Americas)</t>
    <phoneticPr fontId="2"/>
  </si>
  <si>
    <t>●Established the Compensation Advisory Committee for Directors and Executive Officers</t>
    <phoneticPr fontId="2"/>
  </si>
  <si>
    <t>Period of appointment
(upon conclusion of the March 2021 Shareholders Meeting)</t>
    <phoneticPr fontId="2"/>
  </si>
  <si>
    <t>Attendance
(FY2020)</t>
    <phoneticPr fontId="2"/>
  </si>
  <si>
    <t>14/14</t>
    <phoneticPr fontId="2"/>
  </si>
  <si>
    <t>Board of
Directors</t>
    <phoneticPr fontId="2"/>
  </si>
  <si>
    <t>Audit &amp;
Supervisory
Board</t>
    <phoneticPr fontId="2"/>
  </si>
  <si>
    <t>ー</t>
  </si>
  <si>
    <t>8/8</t>
    <phoneticPr fontId="2"/>
  </si>
  <si>
    <r>
      <t>6/6</t>
    </r>
    <r>
      <rPr>
        <vertAlign val="superscript"/>
        <sz val="10"/>
        <color theme="1"/>
        <rFont val="Meiryo UI"/>
        <family val="3"/>
        <charset val="128"/>
      </rPr>
      <t>*2</t>
    </r>
    <phoneticPr fontId="2"/>
  </si>
  <si>
    <r>
      <t>12/12</t>
    </r>
    <r>
      <rPr>
        <vertAlign val="superscript"/>
        <sz val="10"/>
        <color theme="1"/>
        <rFont val="Meiryo UI"/>
        <family val="3"/>
        <charset val="128"/>
      </rPr>
      <t>*2</t>
    </r>
    <phoneticPr fontId="2"/>
  </si>
  <si>
    <t>*1 Appointed to and assumed the position at the March 2021 Shareholders Meeting.　
*2 The Board of Directors met 12 times, and the Audit &amp; Supervisory Board met 6 times, since Mr. Nakazawa assumed the position.</t>
    <phoneticPr fontId="2"/>
  </si>
  <si>
    <t>12 years 9 months</t>
    <phoneticPr fontId="2"/>
  </si>
  <si>
    <t>5 years</t>
    <phoneticPr fontId="2"/>
  </si>
  <si>
    <t>7 years</t>
    <phoneticPr fontId="2"/>
  </si>
  <si>
    <t>2 years</t>
  </si>
  <si>
    <t>8 years 9 months</t>
    <phoneticPr fontId="2"/>
  </si>
  <si>
    <t>3 years</t>
    <phoneticPr fontId="2"/>
  </si>
  <si>
    <t>2 years</t>
    <phoneticPr fontId="2"/>
  </si>
  <si>
    <r>
      <t>　ー</t>
    </r>
    <r>
      <rPr>
        <vertAlign val="superscript"/>
        <sz val="10"/>
        <color theme="1"/>
        <rFont val="Meiryo UI"/>
        <family val="3"/>
        <charset val="128"/>
      </rPr>
      <t>*1</t>
    </r>
    <phoneticPr fontId="2"/>
  </si>
  <si>
    <t>4 years</t>
    <phoneticPr fontId="2"/>
  </si>
  <si>
    <t>1 year</t>
    <phoneticPr fontId="2"/>
  </si>
  <si>
    <t>* Boundary: All Kao Group production sites</t>
    <phoneticPr fontId="2"/>
  </si>
  <si>
    <t>S-05 Number of Kao Group employees (regular employees)*</t>
    <phoneticPr fontId="2"/>
  </si>
  <si>
    <r>
      <t>S-06 Status of regular employees (Kao Corporation)</t>
    </r>
    <r>
      <rPr>
        <b/>
        <vertAlign val="superscript"/>
        <sz val="10"/>
        <color theme="1"/>
        <rFont val="Meiryo UI"/>
        <family val="3"/>
        <charset val="128"/>
      </rPr>
      <t>*1</t>
    </r>
    <phoneticPr fontId="2"/>
  </si>
  <si>
    <r>
      <t>Female executive officers ratio as percentage of total (%)</t>
    </r>
    <r>
      <rPr>
        <vertAlign val="superscript"/>
        <sz val="10"/>
        <color theme="1"/>
        <rFont val="Meiryo UI"/>
        <family val="3"/>
        <charset val="128"/>
      </rPr>
      <t>*2</t>
    </r>
    <phoneticPr fontId="2"/>
  </si>
  <si>
    <r>
      <t>Female executive officers (persons)</t>
    </r>
    <r>
      <rPr>
        <vertAlign val="superscript"/>
        <sz val="10"/>
        <color theme="1"/>
        <rFont val="Meiryo UI"/>
        <family val="3"/>
        <charset val="128"/>
      </rPr>
      <t>*2</t>
    </r>
    <phoneticPr fontId="2"/>
  </si>
  <si>
    <r>
      <t>S-07 Status of female employees in the Kao Group</t>
    </r>
    <r>
      <rPr>
        <b/>
        <vertAlign val="superscript"/>
        <sz val="10"/>
        <color theme="1"/>
        <rFont val="Meiryo UI"/>
        <family val="3"/>
        <charset val="128"/>
      </rPr>
      <t>*1</t>
    </r>
    <phoneticPr fontId="2"/>
  </si>
  <si>
    <r>
      <t>Female executive officers</t>
    </r>
    <r>
      <rPr>
        <vertAlign val="superscript"/>
        <sz val="10"/>
        <color theme="1"/>
        <rFont val="Meiryo UI"/>
        <family val="3"/>
        <charset val="128"/>
      </rPr>
      <t>*2</t>
    </r>
    <phoneticPr fontId="2"/>
  </si>
  <si>
    <t>* Excluding Board of Directors and Audit &amp; Supervisory Board Members in Japan</t>
    <phoneticPr fontId="2"/>
  </si>
  <si>
    <r>
      <rPr>
        <vertAlign val="superscript"/>
        <sz val="10"/>
        <color theme="1"/>
        <rFont val="Meiryo UI"/>
        <family val="3"/>
        <charset val="128"/>
      </rPr>
      <t>*1</t>
    </r>
    <r>
      <rPr>
        <sz val="10"/>
        <color theme="1"/>
        <rFont val="Meiryo UI"/>
        <family val="3"/>
        <charset val="128"/>
      </rPr>
      <t xml:space="preserve"> Excluding Board of Directors and Audit &amp; Supervisory Board Members in Japan   </t>
    </r>
    <r>
      <rPr>
        <vertAlign val="superscript"/>
        <sz val="10"/>
        <color theme="1"/>
        <rFont val="Meiryo UI"/>
        <family val="3"/>
        <charset val="128"/>
      </rPr>
      <t>*2</t>
    </r>
    <r>
      <rPr>
        <sz val="10"/>
        <color theme="1"/>
        <rFont val="Meiryo UI"/>
        <family val="3"/>
        <charset val="128"/>
      </rPr>
      <t xml:space="preserve"> Company officers include executive officers.</t>
    </r>
    <phoneticPr fontId="2"/>
  </si>
  <si>
    <r>
      <rPr>
        <vertAlign val="superscript"/>
        <sz val="10"/>
        <color theme="1"/>
        <rFont val="Meiryo UI"/>
        <family val="3"/>
        <charset val="128"/>
      </rPr>
      <t>*1</t>
    </r>
    <r>
      <rPr>
        <sz val="10"/>
        <color theme="1"/>
        <rFont val="Meiryo UI"/>
        <family val="3"/>
        <charset val="128"/>
      </rPr>
      <t xml:space="preserve"> Excluding Board of Directors and Audit &amp; Supervisory Board Members in Japan   </t>
    </r>
    <r>
      <rPr>
        <vertAlign val="superscript"/>
        <sz val="10"/>
        <color theme="1"/>
        <rFont val="Meiryo UI"/>
        <family val="3"/>
        <charset val="128"/>
      </rPr>
      <t>*2</t>
    </r>
    <r>
      <rPr>
        <sz val="10"/>
        <color theme="1"/>
        <rFont val="Meiryo UI"/>
        <family val="3"/>
        <charset val="128"/>
      </rPr>
      <t xml:space="preserve"> Company officers include executive officers.</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</si>
</sst>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_ "/>
    <numFmt numFmtId="177" formatCode="0.00_ "/>
    <numFmt numFmtId="178" formatCode="0_);[Red]\(0\)"/>
    <numFmt numFmtId="179" formatCode="#,##0_);[Red]\(#,##0\)"/>
    <numFmt numFmtId="180" formatCode="#,##0.0_);[Red]\(#,##0.0\)"/>
    <numFmt numFmtId="181" formatCode="0.0_);[Red]\(0.0\)"/>
    <numFmt numFmtId="182" formatCode="0.0_ "/>
    <numFmt numFmtId="183" formatCode="0.00_);[Red]\(0.00\)"/>
    <numFmt numFmtId="184" formatCode="0.0"/>
    <numFmt numFmtId="185" formatCode="#,##0.0;[Red]\-#,##0.0"/>
    <numFmt numFmtId="186" formatCode="#,##0_ "/>
    <numFmt numFmtId="187" formatCode="#,##0.00_);[Red]\(#,##0.00\)"/>
    <numFmt numFmtId="188" formatCode="#,##0.0"/>
  </numFmts>
  <fonts count="38">
    <font>
      <sz val="10"/>
      <color theme="1"/>
      <name val="Meiryo UI"/>
      <family val="2"/>
      <charset val="128"/>
    </font>
    <font>
      <sz val="11"/>
      <color theme="1"/>
      <name val="ＭＳ Ｐゴシック"/>
      <family val="2"/>
      <charset val="128"/>
      <scheme val="minor"/>
    </font>
    <font>
      <sz val="6"/>
      <name val="Meiryo UI"/>
      <family val="2"/>
      <charset val="128"/>
    </font>
    <font>
      <vertAlign val="superscript"/>
      <sz val="10"/>
      <color theme="1"/>
      <name val="Meiryo UI"/>
      <family val="3"/>
      <charset val="128"/>
    </font>
    <font>
      <b/>
      <sz val="10"/>
      <color theme="1"/>
      <name val="Meiryo UI"/>
      <family val="3"/>
      <charset val="128"/>
    </font>
    <font>
      <b/>
      <vertAlign val="subscript"/>
      <sz val="10"/>
      <color theme="1"/>
      <name val="Meiryo UI"/>
      <family val="3"/>
      <charset val="128"/>
    </font>
    <font>
      <sz val="10"/>
      <color theme="1"/>
      <name val="Meiryo UI"/>
      <family val="2"/>
      <charset val="128"/>
    </font>
    <font>
      <sz val="10"/>
      <color theme="1"/>
      <name val="Meiryo UI"/>
      <family val="3"/>
      <charset val="128"/>
    </font>
    <font>
      <vertAlign val="subscript"/>
      <sz val="10"/>
      <color theme="1"/>
      <name val="Meiryo UI"/>
      <family val="3"/>
      <charset val="128"/>
    </font>
    <font>
      <b/>
      <sz val="16"/>
      <color theme="9"/>
      <name val="Meiryo UI"/>
      <family val="3"/>
      <charset val="128"/>
    </font>
    <font>
      <b/>
      <sz val="22"/>
      <color rgb="FF18B08D"/>
      <name val="Meiryo UI"/>
      <family val="3"/>
      <charset val="128"/>
    </font>
    <font>
      <sz val="10"/>
      <color rgb="FFFF0000"/>
      <name val="Meiryo UI"/>
      <family val="2"/>
      <charset val="128"/>
    </font>
    <font>
      <b/>
      <sz val="16"/>
      <color rgb="FF00B050"/>
      <name val="Meiryo UI"/>
      <family val="3"/>
      <charset val="128"/>
    </font>
    <font>
      <b/>
      <sz val="16"/>
      <color theme="9" tint="-0.499984740745262"/>
      <name val="Meiryo UI"/>
      <family val="3"/>
      <charset val="128"/>
    </font>
    <font>
      <b/>
      <sz val="10"/>
      <name val="Meiryo UI"/>
      <family val="3"/>
      <charset val="128"/>
    </font>
    <font>
      <b/>
      <sz val="10"/>
      <color theme="9" tint="-0.499984740745262"/>
      <name val="Meiryo UI"/>
      <family val="3"/>
      <charset val="128"/>
    </font>
    <font>
      <b/>
      <vertAlign val="superscript"/>
      <sz val="10"/>
      <color theme="1"/>
      <name val="Meiryo UI"/>
      <family val="3"/>
      <charset val="128"/>
    </font>
    <font>
      <sz val="10"/>
      <name val="Meiryo UI"/>
      <family val="3"/>
      <charset val="128"/>
    </font>
    <font>
      <sz val="10"/>
      <color rgb="FFFF0000"/>
      <name val="Meiryo UI"/>
      <family val="3"/>
      <charset val="128"/>
    </font>
    <font>
      <sz val="10"/>
      <name val="Meiryo UI"/>
      <family val="2"/>
      <charset val="128"/>
    </font>
    <font>
      <sz val="10"/>
      <color rgb="FF444444"/>
      <name val="Meiryo UI"/>
      <family val="3"/>
      <charset val="128"/>
    </font>
    <font>
      <vertAlign val="superscript"/>
      <sz val="10"/>
      <color rgb="FF444444"/>
      <name val="Meiryo UI"/>
      <family val="3"/>
      <charset val="128"/>
    </font>
    <font>
      <b/>
      <sz val="10"/>
      <color rgb="FF444444"/>
      <name val="Meiryo UI"/>
      <family val="3"/>
      <charset val="128"/>
    </font>
    <font>
      <sz val="10"/>
      <color rgb="FF00B0F0"/>
      <name val="Meiryo UI"/>
      <family val="2"/>
      <charset val="128"/>
    </font>
    <font>
      <sz val="10"/>
      <color theme="9"/>
      <name val="Meiryo UI"/>
      <family val="3"/>
      <charset val="128"/>
    </font>
    <font>
      <b/>
      <sz val="10"/>
      <color theme="9"/>
      <name val="Meiryo UI"/>
      <family val="3"/>
      <charset val="128"/>
    </font>
    <font>
      <sz val="6"/>
      <name val="ＭＳ Ｐゴシック"/>
      <family val="2"/>
      <charset val="128"/>
      <scheme val="minor"/>
    </font>
    <font>
      <b/>
      <sz val="14"/>
      <color theme="1"/>
      <name val="Meiryo UI"/>
      <family val="3"/>
      <charset val="128"/>
    </font>
    <font>
      <b/>
      <sz val="14"/>
      <name val="Meiryo UI"/>
      <family val="3"/>
      <charset val="128"/>
    </font>
    <font>
      <u/>
      <sz val="10"/>
      <color theme="10"/>
      <name val="Meiryo UI"/>
      <family val="2"/>
      <charset val="128"/>
    </font>
    <font>
      <b/>
      <sz val="16"/>
      <color theme="4" tint="-0.499984740745262"/>
      <name val="Meiryo UI"/>
      <family val="3"/>
      <charset val="128"/>
    </font>
    <font>
      <sz val="10"/>
      <color theme="1"/>
      <name val="ＭＳ Ｐゴシック"/>
      <family val="2"/>
      <charset val="128"/>
      <scheme val="minor"/>
    </font>
    <font>
      <u/>
      <vertAlign val="subscript"/>
      <sz val="10"/>
      <color theme="10"/>
      <name val="Meiryo UI"/>
      <family val="3"/>
      <charset val="128"/>
    </font>
    <font>
      <vertAlign val="superscript"/>
      <sz val="10"/>
      <name val="Meiryo UI"/>
      <family val="3"/>
      <charset val="128"/>
    </font>
    <font>
      <vertAlign val="subscript"/>
      <sz val="10"/>
      <name val="Meiryo UI"/>
      <family val="3"/>
      <charset val="128"/>
    </font>
    <font>
      <sz val="9"/>
      <color indexed="81"/>
      <name val="MS P ゴシック"/>
      <family val="3"/>
      <charset val="128"/>
    </font>
    <font>
      <b/>
      <sz val="9"/>
      <color indexed="81"/>
      <name val="MS P ゴシック"/>
      <family val="3"/>
      <charset val="128"/>
    </font>
    <font>
      <vertAlign val="superscript"/>
      <sz val="9"/>
      <color indexed="81"/>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diagonal/>
    </border>
    <border>
      <left/>
      <right/>
      <top/>
      <bottom style="thin">
        <color indexed="64"/>
      </bottom>
      <diagonal/>
    </border>
  </borders>
  <cellStyleXfs count="4">
    <xf numFmtId="0" fontId="0" fillId="0" borderId="0">
      <alignment vertical="center"/>
    </xf>
    <xf numFmtId="38" fontId="6" fillId="0" borderId="0" applyFont="0" applyFill="0" applyBorder="0" applyAlignment="0" applyProtection="0">
      <alignment vertical="center"/>
    </xf>
    <xf numFmtId="0" fontId="1" fillId="0" borderId="0">
      <alignment vertical="center"/>
    </xf>
    <xf numFmtId="0" fontId="29" fillId="0" borderId="0" applyNumberFormat="0" applyFill="0" applyBorder="0" applyAlignment="0" applyProtection="0">
      <alignment vertical="center"/>
    </xf>
  </cellStyleXfs>
  <cellXfs count="437">
    <xf numFmtId="0" fontId="0" fillId="0" borderId="0" xfId="0">
      <alignment vertical="center"/>
    </xf>
    <xf numFmtId="0" fontId="0" fillId="0" borderId="0" xfId="0" applyAlignment="1">
      <alignment vertical="center" wrapText="1"/>
    </xf>
    <xf numFmtId="0" fontId="4" fillId="0" borderId="0" xfId="0" applyFont="1" applyAlignment="1">
      <alignment vertical="center"/>
    </xf>
    <xf numFmtId="0" fontId="0" fillId="0" borderId="1" xfId="0" applyBorder="1" applyAlignment="1">
      <alignment vertical="center" wrapText="1"/>
    </xf>
    <xf numFmtId="0" fontId="0" fillId="2" borderId="1" xfId="0" applyFill="1" applyBorder="1" applyAlignment="1">
      <alignment vertical="center" wrapText="1"/>
    </xf>
    <xf numFmtId="0" fontId="0" fillId="0" borderId="1" xfId="0" applyBorder="1" applyAlignment="1">
      <alignment horizontal="center" vertical="center" wrapText="1"/>
    </xf>
    <xf numFmtId="38" fontId="0" fillId="0" borderId="1" xfId="1" applyFont="1" applyBorder="1" applyAlignment="1">
      <alignment vertical="center" wrapText="1"/>
    </xf>
    <xf numFmtId="0" fontId="7" fillId="2" borderId="1" xfId="0" applyFont="1" applyFill="1" applyBorder="1" applyAlignment="1">
      <alignment horizontal="left" vertical="center" wrapText="1"/>
    </xf>
    <xf numFmtId="3" fontId="0" fillId="0" borderId="1" xfId="0" applyNumberFormat="1" applyBorder="1" applyAlignment="1">
      <alignment vertical="center" wrapText="1"/>
    </xf>
    <xf numFmtId="9" fontId="0" fillId="0" borderId="1" xfId="0" applyNumberFormat="1" applyBorder="1" applyAlignment="1">
      <alignment vertical="center" wrapText="1"/>
    </xf>
    <xf numFmtId="0" fontId="0" fillId="0" borderId="0" xfId="0" applyBorder="1" applyAlignment="1">
      <alignment vertical="center" wrapText="1"/>
    </xf>
    <xf numFmtId="0" fontId="0" fillId="0" borderId="1" xfId="0" applyNumberFormat="1" applyBorder="1" applyAlignment="1">
      <alignment vertical="center" wrapText="1"/>
    </xf>
    <xf numFmtId="0" fontId="0" fillId="0" borderId="1" xfId="1" applyNumberFormat="1" applyFont="1" applyBorder="1" applyAlignment="1">
      <alignment vertical="center" wrapText="1"/>
    </xf>
    <xf numFmtId="0" fontId="4" fillId="0" borderId="0" xfId="0" applyFont="1" applyBorder="1" applyAlignment="1">
      <alignment vertical="center"/>
    </xf>
    <xf numFmtId="0" fontId="9" fillId="0" borderId="0" xfId="0" applyFont="1">
      <alignment vertical="center"/>
    </xf>
    <xf numFmtId="0" fontId="4" fillId="0" borderId="0" xfId="0" applyFont="1">
      <alignment vertical="center"/>
    </xf>
    <xf numFmtId="0" fontId="10" fillId="0" borderId="0" xfId="0" applyFont="1" applyAlignment="1">
      <alignment horizontal="center" vertical="center"/>
    </xf>
    <xf numFmtId="0" fontId="12" fillId="0" borderId="0" xfId="0" applyFont="1" applyAlignment="1">
      <alignment vertical="center"/>
    </xf>
    <xf numFmtId="0" fontId="13" fillId="0" borderId="0" xfId="0" applyFont="1">
      <alignment vertical="center"/>
    </xf>
    <xf numFmtId="0" fontId="7" fillId="0" borderId="0" xfId="0" applyFont="1" applyAlignment="1">
      <alignment vertical="center" wrapText="1"/>
    </xf>
    <xf numFmtId="0" fontId="4" fillId="0" borderId="0" xfId="0" applyFont="1" applyAlignment="1">
      <alignment horizontal="left" vertical="center"/>
    </xf>
    <xf numFmtId="0" fontId="0" fillId="3" borderId="1" xfId="0" applyFill="1" applyBorder="1" applyAlignment="1">
      <alignment vertical="center" wrapText="1"/>
    </xf>
    <xf numFmtId="176" fontId="0" fillId="2" borderId="1" xfId="0" applyNumberFormat="1" applyFill="1" applyBorder="1" applyAlignment="1">
      <alignment vertical="center" wrapText="1"/>
    </xf>
    <xf numFmtId="176" fontId="0" fillId="3" borderId="1" xfId="0" applyNumberFormat="1" applyFill="1" applyBorder="1" applyAlignment="1">
      <alignment vertical="center" wrapText="1"/>
    </xf>
    <xf numFmtId="176" fontId="0" fillId="0" borderId="1" xfId="0" applyNumberFormat="1" applyBorder="1" applyAlignment="1">
      <alignment vertical="center" wrapText="1"/>
    </xf>
    <xf numFmtId="176" fontId="0" fillId="0" borderId="1" xfId="0" applyNumberFormat="1" applyFill="1" applyBorder="1" applyAlignment="1">
      <alignment vertical="center" wrapText="1"/>
    </xf>
    <xf numFmtId="0" fontId="7" fillId="0" borderId="0" xfId="0" applyFont="1">
      <alignment vertical="center"/>
    </xf>
    <xf numFmtId="0" fontId="7" fillId="2" borderId="1" xfId="0" applyFont="1" applyFill="1" applyBorder="1">
      <alignment vertical="center"/>
    </xf>
    <xf numFmtId="0" fontId="7" fillId="0" borderId="0" xfId="0" applyFont="1" applyAlignment="1">
      <alignment horizontal="left" vertical="center"/>
    </xf>
    <xf numFmtId="0" fontId="7" fillId="0" borderId="1" xfId="0" applyFont="1" applyBorder="1" applyAlignment="1">
      <alignment horizontal="right" vertical="center" wrapText="1"/>
    </xf>
    <xf numFmtId="0" fontId="7" fillId="0" borderId="1" xfId="0" applyFont="1" applyBorder="1" applyAlignment="1">
      <alignment horizontal="right" vertical="center"/>
    </xf>
    <xf numFmtId="3" fontId="7" fillId="0" borderId="1" xfId="0" applyNumberFormat="1" applyFont="1" applyBorder="1" applyAlignment="1">
      <alignment horizontal="right" vertical="center" wrapText="1"/>
    </xf>
    <xf numFmtId="0" fontId="7" fillId="3" borderId="1" xfId="0" applyFont="1" applyFill="1" applyBorder="1">
      <alignment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14" fillId="0" borderId="0" xfId="0" applyFont="1" applyAlignment="1">
      <alignment horizontal="left" vertical="center"/>
    </xf>
    <xf numFmtId="176" fontId="11" fillId="2" borderId="1" xfId="0" applyNumberFormat="1" applyFont="1" applyFill="1" applyBorder="1" applyAlignment="1">
      <alignment vertical="center" wrapText="1"/>
    </xf>
    <xf numFmtId="176" fontId="11" fillId="3" borderId="1" xfId="0" applyNumberFormat="1" applyFont="1" applyFill="1" applyBorder="1" applyAlignment="1">
      <alignment vertical="center" wrapText="1"/>
    </xf>
    <xf numFmtId="176" fontId="11" fillId="0" borderId="1" xfId="0" applyNumberFormat="1" applyFont="1" applyBorder="1" applyAlignment="1">
      <alignment vertical="center" wrapText="1"/>
    </xf>
    <xf numFmtId="3" fontId="7" fillId="0" borderId="1" xfId="0" applyNumberFormat="1" applyFont="1" applyBorder="1" applyAlignment="1">
      <alignment horizontal="right" vertical="center"/>
    </xf>
    <xf numFmtId="0" fontId="7" fillId="3" borderId="1" xfId="0" applyFont="1" applyFill="1" applyBorder="1" applyAlignment="1">
      <alignment horizontal="right" vertical="center"/>
    </xf>
    <xf numFmtId="179" fontId="0" fillId="0" borderId="1" xfId="0" applyNumberFormat="1" applyBorder="1" applyAlignment="1">
      <alignment vertical="center" wrapText="1"/>
    </xf>
    <xf numFmtId="179" fontId="0" fillId="0" borderId="1" xfId="1" applyNumberFormat="1" applyFont="1" applyBorder="1" applyAlignment="1">
      <alignment vertical="center" wrapText="1"/>
    </xf>
    <xf numFmtId="0" fontId="19" fillId="0" borderId="1" xfId="0" applyFont="1" applyBorder="1" applyAlignment="1">
      <alignment vertical="center" wrapText="1"/>
    </xf>
    <xf numFmtId="178" fontId="0" fillId="0" borderId="1" xfId="0" applyNumberFormat="1" applyBorder="1" applyAlignment="1">
      <alignment vertical="center" wrapText="1"/>
    </xf>
    <xf numFmtId="0" fontId="19" fillId="0" borderId="1" xfId="0" applyNumberFormat="1" applyFont="1" applyBorder="1" applyAlignment="1">
      <alignment vertical="center" wrapText="1"/>
    </xf>
    <xf numFmtId="182" fontId="0" fillId="0" borderId="1" xfId="0" applyNumberFormat="1" applyBorder="1" applyAlignment="1">
      <alignment vertical="center" wrapText="1"/>
    </xf>
    <xf numFmtId="182" fontId="19" fillId="0" borderId="1" xfId="0" applyNumberFormat="1" applyFont="1" applyBorder="1" applyAlignment="1">
      <alignment vertical="center" wrapText="1"/>
    </xf>
    <xf numFmtId="182" fontId="0" fillId="0" borderId="1" xfId="1" applyNumberFormat="1" applyFont="1" applyBorder="1" applyAlignment="1">
      <alignment vertical="center" wrapText="1"/>
    </xf>
    <xf numFmtId="181" fontId="0" fillId="0" borderId="1" xfId="1" applyNumberFormat="1" applyFont="1" applyBorder="1" applyAlignment="1">
      <alignment vertical="center" wrapText="1"/>
    </xf>
    <xf numFmtId="181" fontId="0" fillId="0" borderId="1" xfId="0" applyNumberFormat="1" applyBorder="1" applyAlignment="1">
      <alignment vertical="center" wrapText="1"/>
    </xf>
    <xf numFmtId="178" fontId="0" fillId="0" borderId="1" xfId="1" applyNumberFormat="1" applyFont="1" applyBorder="1" applyAlignment="1">
      <alignment vertical="center" wrapText="1"/>
    </xf>
    <xf numFmtId="0" fontId="14" fillId="0" borderId="0" xfId="0" applyFont="1">
      <alignment vertical="center"/>
    </xf>
    <xf numFmtId="0" fontId="14" fillId="2" borderId="1" xfId="0" applyFont="1" applyFill="1" applyBorder="1" applyAlignment="1">
      <alignment horizontal="left" vertical="center"/>
    </xf>
    <xf numFmtId="184" fontId="0" fillId="0" borderId="1" xfId="0" applyNumberFormat="1" applyBorder="1" applyAlignment="1">
      <alignment vertical="center" wrapText="1"/>
    </xf>
    <xf numFmtId="1" fontId="0" fillId="0" borderId="1" xfId="0" applyNumberFormat="1" applyBorder="1" applyAlignment="1">
      <alignment vertical="center" wrapText="1"/>
    </xf>
    <xf numFmtId="0" fontId="0" fillId="0" borderId="1" xfId="0" applyFill="1" applyBorder="1" applyAlignment="1">
      <alignment vertical="center" wrapText="1"/>
    </xf>
    <xf numFmtId="185" fontId="0" fillId="0" borderId="1" xfId="1" applyNumberFormat="1" applyFont="1" applyBorder="1" applyAlignment="1">
      <alignment vertical="center" wrapText="1"/>
    </xf>
    <xf numFmtId="2" fontId="0" fillId="0" borderId="1" xfId="0" applyNumberFormat="1" applyBorder="1" applyAlignment="1">
      <alignment vertical="center" wrapText="1"/>
    </xf>
    <xf numFmtId="38" fontId="0" fillId="0" borderId="1" xfId="0" applyNumberFormat="1" applyBorder="1" applyAlignment="1">
      <alignment vertical="center" wrapText="1"/>
    </xf>
    <xf numFmtId="9" fontId="19" fillId="0" borderId="1" xfId="0" applyNumberFormat="1" applyFont="1" applyBorder="1" applyAlignment="1">
      <alignment vertical="center" wrapText="1"/>
    </xf>
    <xf numFmtId="9" fontId="0" fillId="0" borderId="1" xfId="0" applyNumberFormat="1" applyBorder="1" applyAlignment="1">
      <alignment horizontal="center" vertical="center" wrapText="1"/>
    </xf>
    <xf numFmtId="185" fontId="0" fillId="0" borderId="1" xfId="0" applyNumberFormat="1" applyBorder="1" applyAlignment="1">
      <alignment vertical="center" wrapText="1"/>
    </xf>
    <xf numFmtId="38" fontId="23" fillId="0" borderId="0" xfId="0" applyNumberFormat="1" applyFont="1" applyAlignment="1">
      <alignment vertical="center" wrapText="1"/>
    </xf>
    <xf numFmtId="9" fontId="0" fillId="0" borderId="1" xfId="0" applyNumberFormat="1" applyFill="1" applyBorder="1" applyAlignment="1">
      <alignment vertical="center" wrapText="1"/>
    </xf>
    <xf numFmtId="184" fontId="0" fillId="0" borderId="1" xfId="0" applyNumberFormat="1" applyFill="1" applyBorder="1" applyAlignment="1">
      <alignment vertical="center" wrapText="1"/>
    </xf>
    <xf numFmtId="1" fontId="0" fillId="0" borderId="1" xfId="0" applyNumberFormat="1" applyFill="1" applyBorder="1" applyAlignment="1">
      <alignment vertical="center" wrapText="1"/>
    </xf>
    <xf numFmtId="184" fontId="19" fillId="0" borderId="1" xfId="0" applyNumberFormat="1" applyFont="1" applyBorder="1" applyAlignment="1">
      <alignment vertical="center" wrapText="1"/>
    </xf>
    <xf numFmtId="179" fontId="19" fillId="0" borderId="1" xfId="0" applyNumberFormat="1" applyFont="1" applyBorder="1" applyAlignment="1">
      <alignment vertical="center" wrapText="1"/>
    </xf>
    <xf numFmtId="1" fontId="19" fillId="0" borderId="1" xfId="0" applyNumberFormat="1" applyFont="1" applyBorder="1" applyAlignment="1">
      <alignment vertical="center" wrapText="1"/>
    </xf>
    <xf numFmtId="179" fontId="0" fillId="0" borderId="1" xfId="0" applyNumberFormat="1" applyFill="1" applyBorder="1" applyAlignment="1">
      <alignment vertical="center" wrapText="1"/>
    </xf>
    <xf numFmtId="38" fontId="19" fillId="0" borderId="1" xfId="1" applyFont="1" applyFill="1" applyBorder="1" applyAlignment="1">
      <alignment vertical="center" wrapText="1"/>
    </xf>
    <xf numFmtId="1" fontId="19" fillId="0" borderId="1" xfId="0" applyNumberFormat="1" applyFont="1" applyFill="1" applyBorder="1" applyAlignment="1">
      <alignment vertical="center" wrapText="1"/>
    </xf>
    <xf numFmtId="0" fontId="19" fillId="0" borderId="1" xfId="0" applyFont="1" applyFill="1" applyBorder="1" applyAlignment="1">
      <alignment vertical="center" wrapText="1"/>
    </xf>
    <xf numFmtId="176" fontId="19" fillId="0" borderId="1" xfId="0" applyNumberFormat="1" applyFont="1" applyBorder="1" applyAlignment="1">
      <alignment vertical="center" wrapText="1"/>
    </xf>
    <xf numFmtId="176" fontId="17" fillId="3" borderId="1" xfId="0" applyNumberFormat="1" applyFont="1" applyFill="1" applyBorder="1" applyAlignment="1">
      <alignment vertical="center" wrapText="1"/>
    </xf>
    <xf numFmtId="176" fontId="17" fillId="0" borderId="1" xfId="0" applyNumberFormat="1" applyFont="1" applyBorder="1" applyAlignment="1">
      <alignment vertical="center" wrapText="1"/>
    </xf>
    <xf numFmtId="176" fontId="19" fillId="0" borderId="1" xfId="0" applyNumberFormat="1" applyFont="1" applyFill="1" applyBorder="1" applyAlignment="1">
      <alignment vertical="center" wrapText="1"/>
    </xf>
    <xf numFmtId="0" fontId="0" fillId="0" borderId="0" xfId="0" applyFill="1" applyBorder="1" applyAlignment="1">
      <alignment vertical="center" wrapText="1"/>
    </xf>
    <xf numFmtId="1" fontId="0" fillId="0" borderId="0" xfId="0" applyNumberFormat="1" applyFill="1" applyBorder="1" applyAlignment="1">
      <alignment vertical="center" wrapText="1"/>
    </xf>
    <xf numFmtId="0" fontId="19" fillId="0" borderId="0" xfId="0" applyFont="1" applyFill="1" applyBorder="1" applyAlignment="1">
      <alignment vertical="center" wrapText="1"/>
    </xf>
    <xf numFmtId="1" fontId="19" fillId="0" borderId="0" xfId="0" applyNumberFormat="1" applyFont="1" applyFill="1" applyBorder="1" applyAlignment="1">
      <alignment vertical="center" wrapText="1"/>
    </xf>
    <xf numFmtId="179" fontId="0" fillId="0" borderId="0" xfId="0" applyNumberFormat="1" applyFill="1" applyBorder="1" applyAlignment="1">
      <alignment vertical="center" wrapText="1"/>
    </xf>
    <xf numFmtId="179" fontId="19" fillId="0" borderId="0" xfId="0" applyNumberFormat="1" applyFont="1" applyFill="1" applyBorder="1" applyAlignment="1">
      <alignment vertical="center" wrapText="1"/>
    </xf>
    <xf numFmtId="38" fontId="0" fillId="0" borderId="0" xfId="0" applyNumberFormat="1" applyFill="1" applyBorder="1" applyAlignment="1">
      <alignment vertical="center" wrapText="1"/>
    </xf>
    <xf numFmtId="182" fontId="0" fillId="0" borderId="0" xfId="0" applyNumberFormat="1" applyFill="1" applyBorder="1" applyAlignment="1">
      <alignment vertical="center" wrapText="1"/>
    </xf>
    <xf numFmtId="0" fontId="0" fillId="0" borderId="0" xfId="0" applyNumberFormat="1" applyFill="1" applyBorder="1" applyAlignment="1">
      <alignment vertical="center" wrapText="1"/>
    </xf>
    <xf numFmtId="184" fontId="0" fillId="0" borderId="0" xfId="0" applyNumberFormat="1" applyFill="1" applyBorder="1" applyAlignment="1">
      <alignment vertical="center" wrapText="1"/>
    </xf>
    <xf numFmtId="2" fontId="0" fillId="0" borderId="0" xfId="0" applyNumberFormat="1" applyFill="1" applyBorder="1" applyAlignment="1">
      <alignment vertical="center" wrapText="1"/>
    </xf>
    <xf numFmtId="3" fontId="0" fillId="0" borderId="0" xfId="0" applyNumberFormat="1" applyFill="1" applyBorder="1" applyAlignment="1">
      <alignment vertical="center" wrapText="1"/>
    </xf>
    <xf numFmtId="0" fontId="0" fillId="0" borderId="0" xfId="0" applyFill="1" applyBorder="1" applyAlignment="1">
      <alignment horizontal="left" vertical="center" wrapText="1" indent="1"/>
    </xf>
    <xf numFmtId="0" fontId="17" fillId="0" borderId="0" xfId="0" applyFont="1" applyFill="1" applyBorder="1" applyAlignment="1">
      <alignment vertical="center" wrapText="1"/>
    </xf>
    <xf numFmtId="181" fontId="0" fillId="0" borderId="0" xfId="1" applyNumberFormat="1" applyFont="1" applyFill="1" applyBorder="1" applyAlignment="1">
      <alignment vertical="center" wrapText="1"/>
    </xf>
    <xf numFmtId="181" fontId="0" fillId="0" borderId="0" xfId="0" applyNumberFormat="1" applyFill="1" applyBorder="1" applyAlignment="1">
      <alignment vertical="center" wrapText="1"/>
    </xf>
    <xf numFmtId="178" fontId="0" fillId="0" borderId="0" xfId="1" applyNumberFormat="1" applyFont="1" applyFill="1" applyBorder="1" applyAlignment="1">
      <alignment vertical="center" wrapText="1"/>
    </xf>
    <xf numFmtId="178" fontId="0" fillId="0" borderId="0" xfId="0" applyNumberFormat="1" applyFill="1" applyBorder="1" applyAlignment="1">
      <alignment vertical="center" wrapText="1"/>
    </xf>
    <xf numFmtId="38" fontId="0" fillId="0" borderId="0" xfId="1" applyFont="1" applyFill="1" applyBorder="1" applyAlignment="1">
      <alignment vertical="center" wrapText="1"/>
    </xf>
    <xf numFmtId="176" fontId="0" fillId="0" borderId="0" xfId="0" applyNumberForma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right" vertical="center" wrapText="1"/>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1" xfId="0" applyBorder="1" applyAlignment="1">
      <alignment vertical="center" wrapText="1"/>
    </xf>
    <xf numFmtId="186" fontId="20" fillId="0" borderId="1" xfId="0" applyNumberFormat="1" applyFont="1" applyBorder="1" applyAlignment="1">
      <alignment horizontal="right" vertical="center" wrapText="1"/>
    </xf>
    <xf numFmtId="186" fontId="7" fillId="0" borderId="1" xfId="0" applyNumberFormat="1" applyFont="1" applyBorder="1" applyAlignment="1">
      <alignment horizontal="right" vertical="center" wrapText="1"/>
    </xf>
    <xf numFmtId="186" fontId="20" fillId="0" borderId="1" xfId="0" applyNumberFormat="1" applyFont="1" applyFill="1" applyBorder="1" applyAlignment="1">
      <alignment horizontal="right" vertical="center" wrapText="1"/>
    </xf>
    <xf numFmtId="186" fontId="7" fillId="0" borderId="1"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7" fillId="0" borderId="0" xfId="0" applyFont="1" applyBorder="1">
      <alignment vertical="center"/>
    </xf>
    <xf numFmtId="0" fontId="24" fillId="0" borderId="0" xfId="0" applyFont="1">
      <alignment vertical="center"/>
    </xf>
    <xf numFmtId="0" fontId="25" fillId="0" borderId="0" xfId="0" applyFont="1">
      <alignment vertical="center"/>
    </xf>
    <xf numFmtId="0" fontId="15" fillId="0" borderId="0" xfId="0" applyFont="1">
      <alignment vertical="center"/>
    </xf>
    <xf numFmtId="0" fontId="7" fillId="0" borderId="1"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8" fillId="0" borderId="1" xfId="0" applyFont="1" applyBorder="1">
      <alignment vertical="center"/>
    </xf>
    <xf numFmtId="0" fontId="17" fillId="0" borderId="1" xfId="0" applyFont="1" applyBorder="1">
      <alignment vertical="center"/>
    </xf>
    <xf numFmtId="3" fontId="7" fillId="3" borderId="1" xfId="0" applyNumberFormat="1" applyFont="1" applyFill="1" applyBorder="1">
      <alignment vertical="center"/>
    </xf>
    <xf numFmtId="3" fontId="7" fillId="0" borderId="1" xfId="0" applyNumberFormat="1" applyFont="1" applyBorder="1">
      <alignment vertical="center"/>
    </xf>
    <xf numFmtId="179" fontId="17" fillId="3" borderId="1" xfId="0" applyNumberFormat="1" applyFont="1" applyFill="1" applyBorder="1">
      <alignment vertical="center"/>
    </xf>
    <xf numFmtId="179" fontId="7" fillId="3" borderId="1" xfId="0" applyNumberFormat="1" applyFont="1" applyFill="1" applyBorder="1">
      <alignment vertical="center"/>
    </xf>
    <xf numFmtId="179" fontId="17" fillId="0" borderId="1" xfId="0" applyNumberFormat="1" applyFont="1" applyBorder="1">
      <alignment vertical="center"/>
    </xf>
    <xf numFmtId="179" fontId="7" fillId="0" borderId="1" xfId="0" applyNumberFormat="1" applyFont="1" applyBorder="1">
      <alignment vertical="center"/>
    </xf>
    <xf numFmtId="180" fontId="17" fillId="3" borderId="1" xfId="0" applyNumberFormat="1" applyFont="1" applyFill="1" applyBorder="1">
      <alignment vertical="center"/>
    </xf>
    <xf numFmtId="180" fontId="7" fillId="3" borderId="1" xfId="0" applyNumberFormat="1" applyFont="1" applyFill="1" applyBorder="1">
      <alignment vertical="center"/>
    </xf>
    <xf numFmtId="178" fontId="17" fillId="3" borderId="1" xfId="0" applyNumberFormat="1" applyFont="1" applyFill="1" applyBorder="1">
      <alignment vertical="center"/>
    </xf>
    <xf numFmtId="178" fontId="7" fillId="3" borderId="1" xfId="0" applyNumberFormat="1" applyFont="1" applyFill="1" applyBorder="1">
      <alignment vertical="center"/>
    </xf>
    <xf numFmtId="180" fontId="17" fillId="0" borderId="1" xfId="0" applyNumberFormat="1" applyFont="1" applyBorder="1">
      <alignment vertical="center"/>
    </xf>
    <xf numFmtId="180" fontId="7" fillId="0" borderId="1" xfId="0" applyNumberFormat="1" applyFont="1" applyBorder="1">
      <alignment vertical="center"/>
    </xf>
    <xf numFmtId="181" fontId="17" fillId="3" borderId="1" xfId="0" applyNumberFormat="1" applyFont="1" applyFill="1" applyBorder="1">
      <alignment vertical="center"/>
    </xf>
    <xf numFmtId="181" fontId="7" fillId="3" borderId="1" xfId="0" applyNumberFormat="1" applyFont="1" applyFill="1" applyBorder="1">
      <alignment vertical="center"/>
    </xf>
    <xf numFmtId="182" fontId="7" fillId="0" borderId="1" xfId="0" applyNumberFormat="1" applyFont="1" applyBorder="1">
      <alignment vertical="center"/>
    </xf>
    <xf numFmtId="177" fontId="7" fillId="0" borderId="1" xfId="0" applyNumberFormat="1" applyFont="1" applyBorder="1">
      <alignment vertical="center"/>
    </xf>
    <xf numFmtId="177" fontId="17" fillId="0" borderId="1" xfId="0" applyNumberFormat="1" applyFont="1" applyBorder="1">
      <alignment vertical="center"/>
    </xf>
    <xf numFmtId="0" fontId="0" fillId="0" borderId="1" xfId="0" applyBorder="1" applyAlignment="1">
      <alignment horizontal="right" vertical="center" wrapText="1"/>
    </xf>
    <xf numFmtId="176" fontId="0" fillId="0" borderId="1" xfId="0" applyNumberFormat="1" applyBorder="1" applyAlignment="1">
      <alignment horizontal="center" vertical="center" wrapText="1"/>
    </xf>
    <xf numFmtId="176" fontId="11" fillId="0" borderId="1" xfId="0" applyNumberFormat="1" applyFont="1" applyBorder="1" applyAlignment="1">
      <alignment horizontal="center" vertical="center" wrapText="1"/>
    </xf>
    <xf numFmtId="176" fontId="19" fillId="0" borderId="1" xfId="0" applyNumberFormat="1" applyFont="1" applyBorder="1" applyAlignment="1">
      <alignment horizontal="center" vertical="center" wrapText="1"/>
    </xf>
    <xf numFmtId="186" fontId="20" fillId="0" borderId="0" xfId="0" applyNumberFormat="1" applyFont="1" applyFill="1" applyBorder="1" applyAlignment="1">
      <alignment horizontal="right" vertical="center" wrapText="1"/>
    </xf>
    <xf numFmtId="186" fontId="7" fillId="0" borderId="0" xfId="0" applyNumberFormat="1" applyFont="1" applyFill="1" applyBorder="1" applyAlignment="1">
      <alignment horizontal="right" vertical="center" wrapText="1"/>
    </xf>
    <xf numFmtId="0" fontId="0" fillId="0" borderId="2" xfId="0" applyBorder="1" applyAlignment="1">
      <alignment vertical="center" wrapText="1"/>
    </xf>
    <xf numFmtId="9" fontId="0" fillId="0" borderId="0" xfId="0" applyNumberFormat="1" applyFill="1" applyBorder="1" applyAlignment="1">
      <alignment horizontal="center" vertical="center" wrapText="1"/>
    </xf>
    <xf numFmtId="9" fontId="0" fillId="0" borderId="0" xfId="0" applyNumberFormat="1" applyFill="1" applyBorder="1" applyAlignment="1">
      <alignment vertical="center" wrapText="1"/>
    </xf>
    <xf numFmtId="179" fontId="0" fillId="0" borderId="0" xfId="1" applyNumberFormat="1" applyFont="1" applyFill="1" applyBorder="1" applyAlignment="1">
      <alignment vertical="center" wrapText="1"/>
    </xf>
    <xf numFmtId="176" fontId="19" fillId="0" borderId="0" xfId="0" applyNumberFormat="1" applyFont="1" applyFill="1" applyBorder="1" applyAlignment="1">
      <alignment vertical="center" wrapText="1"/>
    </xf>
    <xf numFmtId="176" fontId="0" fillId="0" borderId="0" xfId="0" applyNumberFormat="1" applyFill="1" applyBorder="1" applyAlignment="1">
      <alignment horizontal="center" vertical="center" wrapText="1"/>
    </xf>
    <xf numFmtId="0" fontId="0" fillId="0" borderId="7" xfId="0" applyBorder="1" applyAlignment="1">
      <alignment vertical="center" wrapText="1"/>
    </xf>
    <xf numFmtId="186" fontId="0" fillId="0" borderId="0" xfId="0" applyNumberFormat="1" applyFill="1" applyBorder="1" applyAlignment="1">
      <alignment horizontal="right" vertical="center" wrapText="1"/>
    </xf>
    <xf numFmtId="185" fontId="0" fillId="0" borderId="1" xfId="1" applyNumberFormat="1" applyFont="1" applyFill="1" applyBorder="1" applyAlignment="1">
      <alignment vertical="center" wrapText="1"/>
    </xf>
    <xf numFmtId="185" fontId="0" fillId="0" borderId="1" xfId="0" applyNumberFormat="1" applyFill="1" applyBorder="1" applyAlignment="1">
      <alignment vertical="center" wrapText="1"/>
    </xf>
    <xf numFmtId="182"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xf>
    <xf numFmtId="0" fontId="2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176" fontId="11" fillId="0" borderId="0" xfId="0" applyNumberFormat="1" applyFont="1" applyFill="1" applyBorder="1" applyAlignment="1">
      <alignment horizontal="left" vertical="center"/>
    </xf>
    <xf numFmtId="0" fontId="7" fillId="0" borderId="1" xfId="0" applyFont="1" applyBorder="1">
      <alignment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7" fillId="0" borderId="0" xfId="0" applyFont="1" applyBorder="1" applyAlignment="1">
      <alignment horizontal="left" vertical="center" wrapText="1"/>
    </xf>
    <xf numFmtId="0" fontId="20" fillId="2" borderId="1"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4" fillId="0" borderId="0" xfId="0" applyFont="1" applyAlignment="1">
      <alignment horizontal="left" vertical="center" wrapText="1"/>
    </xf>
    <xf numFmtId="0" fontId="20"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7" fillId="0" borderId="0" xfId="0" applyFont="1" applyAlignment="1">
      <alignment horizontal="left" vertical="center" wrapText="1"/>
    </xf>
    <xf numFmtId="0" fontId="7" fillId="0" borderId="1" xfId="0" applyFont="1" applyBorder="1">
      <alignment vertical="center"/>
    </xf>
    <xf numFmtId="0" fontId="7" fillId="0" borderId="1" xfId="0" applyFont="1" applyBorder="1" applyAlignment="1">
      <alignment vertical="center" wrapText="1"/>
    </xf>
    <xf numFmtId="0" fontId="7" fillId="2" borderId="1" xfId="0" applyFont="1" applyFill="1" applyBorder="1" applyAlignment="1">
      <alignment horizontal="center" vertical="center"/>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xf numFmtId="183" fontId="7" fillId="0" borderId="0" xfId="0" applyNumberFormat="1" applyFont="1" applyAlignment="1">
      <alignment horizontal="right" vertical="center"/>
    </xf>
    <xf numFmtId="183" fontId="18" fillId="0" borderId="0" xfId="0" applyNumberFormat="1" applyFont="1" applyAlignment="1">
      <alignment horizontal="right" vertical="center"/>
    </xf>
    <xf numFmtId="183" fontId="7" fillId="0" borderId="1" xfId="0" applyNumberFormat="1" applyFont="1" applyBorder="1" applyAlignment="1">
      <alignment horizontal="right" vertical="center"/>
    </xf>
    <xf numFmtId="183" fontId="7" fillId="0" borderId="1" xfId="0" applyNumberFormat="1" applyFont="1" applyBorder="1" applyAlignment="1">
      <alignment horizontal="right" vertical="center" wrapText="1"/>
    </xf>
    <xf numFmtId="0" fontId="7" fillId="0" borderId="0" xfId="0" applyFont="1" applyAlignment="1">
      <alignment horizontal="right" vertical="center" wrapText="1"/>
    </xf>
    <xf numFmtId="0" fontId="18" fillId="0" borderId="0" xfId="0" applyFont="1" applyAlignment="1">
      <alignment horizontal="right" vertical="center" wrapText="1"/>
    </xf>
    <xf numFmtId="179" fontId="0" fillId="0" borderId="1" xfId="0" applyNumberFormat="1" applyBorder="1" applyAlignment="1">
      <alignment horizontal="center" vertical="center" wrapText="1"/>
    </xf>
    <xf numFmtId="179" fontId="7" fillId="0" borderId="0" xfId="0" applyNumberFormat="1" applyFont="1" applyAlignment="1">
      <alignment horizontal="right" vertical="center" wrapText="1"/>
    </xf>
    <xf numFmtId="179" fontId="18" fillId="0" borderId="0" xfId="0" applyNumberFormat="1" applyFont="1" applyAlignment="1">
      <alignment horizontal="right" vertical="center" wrapText="1"/>
    </xf>
    <xf numFmtId="179" fontId="7" fillId="0" borderId="1" xfId="0" applyNumberFormat="1" applyFont="1" applyBorder="1" applyAlignment="1">
      <alignment horizontal="right" vertical="center" wrapText="1"/>
    </xf>
    <xf numFmtId="179" fontId="7" fillId="0" borderId="1" xfId="0" applyNumberFormat="1" applyFont="1" applyBorder="1" applyAlignment="1">
      <alignment horizontal="right" vertical="center"/>
    </xf>
    <xf numFmtId="0" fontId="7" fillId="0" borderId="0" xfId="0" applyFont="1" applyAlignment="1">
      <alignment horizontal="right" vertical="center"/>
    </xf>
    <xf numFmtId="0" fontId="18" fillId="0" borderId="0" xfId="0" applyFont="1" applyAlignment="1">
      <alignment horizontal="right" vertical="center"/>
    </xf>
    <xf numFmtId="183" fontId="7" fillId="0" borderId="0" xfId="0" applyNumberFormat="1" applyFont="1" applyAlignment="1">
      <alignment horizontal="right" vertical="center" wrapText="1"/>
    </xf>
    <xf numFmtId="183" fontId="18" fillId="0" borderId="0" xfId="0" applyNumberFormat="1" applyFont="1" applyAlignment="1">
      <alignment horizontal="right" vertical="center" wrapText="1"/>
    </xf>
    <xf numFmtId="0" fontId="7" fillId="0" borderId="0" xfId="0" applyFont="1" applyAlignment="1">
      <alignment horizontal="center" vertical="center" wrapText="1"/>
    </xf>
    <xf numFmtId="0" fontId="18" fillId="0" borderId="0" xfId="0" applyFont="1">
      <alignment vertical="center"/>
    </xf>
    <xf numFmtId="187" fontId="0" fillId="0" borderId="1" xfId="0" applyNumberFormat="1" applyBorder="1" applyAlignment="1">
      <alignment horizontal="right" vertical="center" wrapText="1"/>
    </xf>
    <xf numFmtId="177" fontId="7" fillId="0" borderId="0" xfId="0" applyNumberFormat="1" applyFont="1">
      <alignment vertical="center"/>
    </xf>
    <xf numFmtId="179" fontId="7" fillId="0" borderId="0" xfId="0" applyNumberFormat="1" applyFont="1">
      <alignment vertical="center"/>
    </xf>
    <xf numFmtId="182" fontId="7" fillId="0" borderId="0" xfId="0" applyNumberFormat="1" applyFont="1">
      <alignment vertical="center"/>
    </xf>
    <xf numFmtId="0" fontId="7" fillId="3" borderId="2" xfId="0" applyFont="1" applyFill="1" applyBorder="1">
      <alignment vertical="center"/>
    </xf>
    <xf numFmtId="181" fontId="7" fillId="0" borderId="0" xfId="0" applyNumberFormat="1" applyFont="1">
      <alignment vertical="center"/>
    </xf>
    <xf numFmtId="178" fontId="7" fillId="0" borderId="0" xfId="0" applyNumberFormat="1" applyFont="1">
      <alignment vertical="center"/>
    </xf>
    <xf numFmtId="3" fontId="7" fillId="0" borderId="0" xfId="0" applyNumberFormat="1" applyFont="1">
      <alignment vertical="center"/>
    </xf>
    <xf numFmtId="0" fontId="7" fillId="0" borderId="0" xfId="0" applyFont="1" applyAlignment="1">
      <alignment horizontal="center" vertical="center"/>
    </xf>
    <xf numFmtId="3" fontId="7" fillId="0" borderId="0" xfId="0" applyNumberFormat="1" applyFont="1" applyAlignment="1">
      <alignment horizontal="right" vertical="center" wrapText="1"/>
    </xf>
    <xf numFmtId="3" fontId="7" fillId="0" borderId="0" xfId="0" applyNumberFormat="1" applyFont="1" applyAlignment="1">
      <alignment horizontal="right" vertical="center"/>
    </xf>
    <xf numFmtId="9" fontId="7" fillId="0" borderId="0" xfId="0" applyNumberFormat="1" applyFont="1" applyAlignment="1">
      <alignment horizontal="left" vertical="center" wrapText="1"/>
    </xf>
    <xf numFmtId="0" fontId="17" fillId="0" borderId="0" xfId="0" applyFont="1">
      <alignment vertical="center"/>
    </xf>
    <xf numFmtId="0" fontId="1" fillId="0" borderId="0" xfId="2">
      <alignment vertical="center"/>
    </xf>
    <xf numFmtId="0" fontId="0" fillId="0" borderId="1" xfId="0" applyFill="1" applyBorder="1" applyAlignment="1">
      <alignment horizontal="center" vertical="center" wrapText="1"/>
    </xf>
    <xf numFmtId="184" fontId="0" fillId="0" borderId="1" xfId="0" applyNumberFormat="1" applyFill="1" applyBorder="1" applyAlignment="1">
      <alignment horizontal="right" vertical="center" wrapText="1"/>
    </xf>
    <xf numFmtId="186" fontId="0" fillId="0" borderId="1" xfId="0" applyNumberFormat="1" applyFill="1" applyBorder="1" applyAlignment="1">
      <alignment horizontal="right" vertical="center" wrapText="1"/>
    </xf>
    <xf numFmtId="9" fontId="0" fillId="0" borderId="1" xfId="0" applyNumberFormat="1" applyFill="1" applyBorder="1" applyAlignment="1">
      <alignment horizontal="right" vertical="center" wrapText="1"/>
    </xf>
    <xf numFmtId="1" fontId="0" fillId="0" borderId="1" xfId="0" applyNumberFormat="1" applyFill="1" applyBorder="1" applyAlignment="1">
      <alignment horizontal="right" vertical="center" wrapText="1"/>
    </xf>
    <xf numFmtId="0" fontId="0" fillId="0" borderId="1" xfId="0" applyFill="1" applyBorder="1" applyAlignment="1">
      <alignment horizontal="right" vertical="center" wrapText="1"/>
    </xf>
    <xf numFmtId="38" fontId="0" fillId="0" borderId="1" xfId="1" applyFont="1" applyFill="1" applyBorder="1" applyAlignment="1">
      <alignment horizontal="right" vertical="center" wrapText="1"/>
    </xf>
    <xf numFmtId="179" fontId="19" fillId="0" borderId="1" xfId="0" applyNumberFormat="1" applyFont="1" applyFill="1" applyBorder="1" applyAlignment="1">
      <alignment vertical="center" wrapText="1"/>
    </xf>
    <xf numFmtId="38" fontId="19" fillId="0" borderId="1" xfId="0" applyNumberFormat="1" applyFont="1" applyBorder="1" applyAlignment="1">
      <alignment vertical="center" wrapText="1"/>
    </xf>
    <xf numFmtId="38" fontId="19" fillId="0" borderId="1" xfId="0" applyNumberFormat="1" applyFont="1" applyFill="1" applyBorder="1" applyAlignment="1">
      <alignment vertical="center" wrapText="1"/>
    </xf>
    <xf numFmtId="0" fontId="29" fillId="4" borderId="0" xfId="3" applyFill="1" applyAlignment="1">
      <alignment horizontal="center" vertical="center" wrapText="1"/>
    </xf>
    <xf numFmtId="182" fontId="0" fillId="0" borderId="1" xfId="0" applyNumberFormat="1" applyFill="1" applyBorder="1" applyAlignment="1">
      <alignment vertical="center" wrapText="1"/>
    </xf>
    <xf numFmtId="0" fontId="0" fillId="0" borderId="1" xfId="0" applyNumberFormat="1" applyFill="1" applyBorder="1" applyAlignment="1">
      <alignment vertical="center" wrapText="1"/>
    </xf>
    <xf numFmtId="9" fontId="0" fillId="0" borderId="1" xfId="0" applyNumberFormat="1" applyBorder="1" applyAlignment="1">
      <alignment horizontal="right" vertical="center" wrapText="1"/>
    </xf>
    <xf numFmtId="38" fontId="0" fillId="0" borderId="1" xfId="1" applyFont="1" applyFill="1" applyBorder="1" applyAlignment="1">
      <alignment vertical="center" wrapText="1"/>
    </xf>
    <xf numFmtId="181" fontId="0" fillId="0" borderId="1" xfId="0" applyNumberFormat="1" applyFill="1" applyBorder="1" applyAlignment="1">
      <alignment vertical="center" wrapText="1"/>
    </xf>
    <xf numFmtId="178" fontId="0" fillId="0" borderId="1" xfId="0" applyNumberFormat="1" applyFill="1" applyBorder="1" applyAlignment="1">
      <alignment vertical="center" wrapText="1"/>
    </xf>
    <xf numFmtId="176" fontId="0" fillId="0" borderId="1" xfId="0" applyNumberFormat="1" applyFill="1" applyBorder="1" applyAlignment="1">
      <alignment horizontal="center" vertical="center" wrapText="1"/>
    </xf>
    <xf numFmtId="0" fontId="7" fillId="0" borderId="1" xfId="0" applyFont="1" applyFill="1" applyBorder="1">
      <alignment vertical="center"/>
    </xf>
    <xf numFmtId="0" fontId="7" fillId="0" borderId="1" xfId="0" applyFont="1" applyFill="1" applyBorder="1" applyAlignment="1">
      <alignment horizontal="right" vertical="center"/>
    </xf>
    <xf numFmtId="3" fontId="7" fillId="0" borderId="1" xfId="0" applyNumberFormat="1" applyFont="1" applyFill="1" applyBorder="1" applyAlignment="1">
      <alignment horizontal="right" vertical="center"/>
    </xf>
    <xf numFmtId="0" fontId="30" fillId="0" borderId="0" xfId="0" applyFont="1">
      <alignment vertical="center"/>
    </xf>
    <xf numFmtId="0" fontId="7" fillId="0" borderId="1" xfId="0" applyFont="1" applyFill="1" applyBorder="1" applyAlignment="1">
      <alignment horizontal="right" vertical="center" wrapText="1"/>
    </xf>
    <xf numFmtId="0" fontId="7" fillId="0" borderId="1" xfId="2" applyFont="1" applyBorder="1">
      <alignment vertical="center"/>
    </xf>
    <xf numFmtId="0" fontId="31" fillId="0" borderId="0" xfId="2" applyFont="1">
      <alignment vertical="center"/>
    </xf>
    <xf numFmtId="0" fontId="7" fillId="0" borderId="0" xfId="0" applyFont="1" applyBorder="1" applyAlignment="1">
      <alignment horizontal="left" vertical="top" wrapText="1"/>
    </xf>
    <xf numFmtId="0" fontId="7" fillId="0" borderId="0" xfId="0" applyFont="1" applyBorder="1" applyAlignment="1">
      <alignment vertical="top"/>
    </xf>
    <xf numFmtId="0" fontId="7" fillId="0" borderId="1" xfId="0" applyFont="1" applyFill="1" applyBorder="1" applyAlignment="1">
      <alignment horizontal="left" vertical="center" wrapText="1"/>
    </xf>
    <xf numFmtId="177" fontId="7" fillId="0" borderId="1" xfId="0" applyNumberFormat="1" applyFont="1" applyFill="1" applyBorder="1">
      <alignment vertical="center"/>
    </xf>
    <xf numFmtId="183" fontId="7" fillId="0" borderId="1" xfId="0" applyNumberFormat="1" applyFont="1" applyFill="1" applyBorder="1" applyAlignment="1">
      <alignment horizontal="right" vertical="center"/>
    </xf>
    <xf numFmtId="183" fontId="7" fillId="0" borderId="1" xfId="0" applyNumberFormat="1" applyFont="1" applyFill="1" applyBorder="1" applyAlignment="1">
      <alignment horizontal="right" vertical="center" wrapText="1"/>
    </xf>
    <xf numFmtId="179" fontId="7" fillId="0" borderId="1" xfId="0" applyNumberFormat="1" applyFont="1" applyFill="1" applyBorder="1" applyAlignment="1">
      <alignment horizontal="right" vertical="center" wrapText="1"/>
    </xf>
    <xf numFmtId="179" fontId="0" fillId="0" borderId="1" xfId="0" applyNumberFormat="1" applyFill="1" applyBorder="1" applyAlignment="1">
      <alignment horizontal="center" vertical="center" wrapText="1"/>
    </xf>
    <xf numFmtId="179" fontId="0" fillId="0" borderId="1" xfId="0" applyNumberFormat="1" applyBorder="1" applyAlignment="1">
      <alignment horizontal="right" vertical="center" wrapText="1"/>
    </xf>
    <xf numFmtId="179" fontId="0" fillId="0" borderId="1" xfId="0" applyNumberFormat="1" applyFill="1" applyBorder="1" applyAlignment="1">
      <alignment horizontal="right" vertical="center" wrapText="1"/>
    </xf>
    <xf numFmtId="0" fontId="7" fillId="0" borderId="1" xfId="0" applyFont="1" applyFill="1" applyBorder="1" applyAlignment="1">
      <alignment horizontal="center" vertical="center" wrapText="1"/>
    </xf>
    <xf numFmtId="3" fontId="7" fillId="3" borderId="1" xfId="0" applyNumberFormat="1" applyFont="1" applyFill="1" applyBorder="1" applyAlignment="1">
      <alignment horizontal="right" vertical="top"/>
    </xf>
    <xf numFmtId="3" fontId="7" fillId="0" borderId="1" xfId="0" applyNumberFormat="1" applyFont="1" applyFill="1" applyBorder="1" applyAlignment="1">
      <alignment horizontal="right" vertical="top"/>
    </xf>
    <xf numFmtId="3" fontId="7" fillId="5" borderId="1" xfId="0" applyNumberFormat="1" applyFont="1" applyFill="1" applyBorder="1">
      <alignment vertical="center"/>
    </xf>
    <xf numFmtId="182" fontId="7" fillId="5" borderId="1" xfId="0" applyNumberFormat="1" applyFont="1" applyFill="1" applyBorder="1">
      <alignment vertical="center"/>
    </xf>
    <xf numFmtId="182" fontId="7" fillId="3" borderId="1" xfId="0" applyNumberFormat="1" applyFont="1" applyFill="1" applyBorder="1">
      <alignment vertical="center"/>
    </xf>
    <xf numFmtId="3" fontId="7" fillId="3" borderId="1" xfId="0" applyNumberFormat="1" applyFont="1" applyFill="1" applyBorder="1" applyAlignment="1">
      <alignment horizontal="right" vertical="center"/>
    </xf>
    <xf numFmtId="3" fontId="7" fillId="5" borderId="1" xfId="0" applyNumberFormat="1" applyFont="1" applyFill="1" applyBorder="1" applyAlignment="1">
      <alignment horizontal="right" vertical="center"/>
    </xf>
    <xf numFmtId="3" fontId="7" fillId="0" borderId="13"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7" fontId="0" fillId="0" borderId="1" xfId="0" applyNumberFormat="1" applyFill="1" applyBorder="1" applyAlignment="1">
      <alignment horizontal="right" vertical="center" wrapText="1"/>
    </xf>
    <xf numFmtId="2" fontId="7" fillId="0" borderId="1" xfId="0" applyNumberFormat="1" applyFont="1" applyFill="1" applyBorder="1">
      <alignment vertical="center"/>
    </xf>
    <xf numFmtId="0" fontId="7"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top"/>
    </xf>
    <xf numFmtId="0" fontId="7" fillId="2" borderId="2" xfId="0" applyFont="1" applyFill="1" applyBorder="1" applyAlignment="1">
      <alignment horizontal="center" vertical="center" wrapText="1"/>
    </xf>
    <xf numFmtId="0" fontId="7" fillId="0" borderId="0" xfId="0" applyFont="1" applyFill="1" applyBorder="1" applyAlignment="1">
      <alignment horizontal="center" vertical="center"/>
    </xf>
    <xf numFmtId="0" fontId="17" fillId="0" borderId="0" xfId="0" applyFont="1" applyFill="1" applyBorder="1" applyAlignment="1">
      <alignment horizontal="left" vertical="center" wrapText="1"/>
    </xf>
    <xf numFmtId="0" fontId="7" fillId="0" borderId="0" xfId="0" applyFont="1" applyFill="1" applyBorder="1" applyAlignment="1">
      <alignment horizontal="left" vertical="top" wrapText="1"/>
    </xf>
    <xf numFmtId="0" fontId="17" fillId="0" borderId="0" xfId="0" applyFont="1" applyFill="1" applyBorder="1" applyAlignment="1">
      <alignment horizontal="left" vertical="center"/>
    </xf>
    <xf numFmtId="0" fontId="17" fillId="0" borderId="0" xfId="0" applyFont="1" applyAlignment="1">
      <alignment vertical="center" wrapText="1"/>
    </xf>
    <xf numFmtId="1" fontId="17" fillId="0" borderId="1" xfId="0" applyNumberFormat="1" applyFont="1" applyFill="1" applyBorder="1">
      <alignment vertical="center"/>
    </xf>
    <xf numFmtId="0" fontId="7" fillId="0" borderId="1" xfId="0" applyFont="1" applyBorder="1">
      <alignment vertical="center"/>
    </xf>
    <xf numFmtId="188" fontId="7" fillId="0" borderId="1" xfId="0" applyNumberFormat="1" applyFont="1" applyFill="1" applyBorder="1" applyAlignment="1">
      <alignment horizontal="right" vertical="center"/>
    </xf>
    <xf numFmtId="4" fontId="7" fillId="0" borderId="1" xfId="0" applyNumberFormat="1" applyFont="1" applyFill="1" applyBorder="1" applyAlignment="1">
      <alignment horizontal="right" vertical="center"/>
    </xf>
    <xf numFmtId="0" fontId="2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7" fillId="2" borderId="1" xfId="0" applyFont="1" applyFill="1" applyBorder="1" applyAlignment="1">
      <alignment vertical="top" wrapText="1"/>
    </xf>
    <xf numFmtId="0" fontId="7" fillId="0" borderId="1" xfId="0" applyFont="1" applyBorder="1">
      <alignment vertical="center"/>
    </xf>
    <xf numFmtId="0" fontId="7" fillId="0" borderId="1" xfId="0" applyFont="1" applyBorder="1" applyAlignment="1">
      <alignment vertical="center" wrapText="1"/>
    </xf>
    <xf numFmtId="0" fontId="17"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8" fillId="0" borderId="0" xfId="0" applyFont="1" applyAlignment="1">
      <alignment vertical="center" wrapText="1"/>
    </xf>
    <xf numFmtId="0" fontId="27" fillId="0" borderId="0" xfId="0" applyFont="1" applyAlignment="1">
      <alignment vertical="center" wrapText="1"/>
    </xf>
    <xf numFmtId="0" fontId="29" fillId="0" borderId="0" xfId="3" applyAlignment="1">
      <alignment vertical="center" wrapText="1"/>
    </xf>
    <xf numFmtId="0" fontId="29" fillId="0" borderId="0" xfId="3" applyAlignment="1">
      <alignment horizontal="left" vertical="center" wrapText="1"/>
    </xf>
    <xf numFmtId="0" fontId="29" fillId="0" borderId="0" xfId="3" applyBorder="1" applyAlignment="1">
      <alignment vertical="center" wrapText="1"/>
    </xf>
    <xf numFmtId="0" fontId="17" fillId="0" borderId="0" xfId="0" applyFont="1" applyAlignment="1">
      <alignment horizontal="lef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7" fillId="3" borderId="1" xfId="0" applyFont="1" applyFill="1" applyBorder="1" applyAlignment="1">
      <alignment vertical="center" wrapText="1"/>
    </xf>
    <xf numFmtId="0" fontId="17"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17" fillId="0" borderId="1" xfId="0" applyFont="1" applyBorder="1" applyAlignment="1">
      <alignment horizontal="right" vertical="center" wrapText="1"/>
    </xf>
    <xf numFmtId="0" fontId="0" fillId="2" borderId="1" xfId="0" applyFill="1" applyBorder="1" applyAlignment="1">
      <alignment horizontal="center" vertical="center" wrapText="1"/>
    </xf>
    <xf numFmtId="0" fontId="17" fillId="0" borderId="1" xfId="0" applyFont="1" applyBorder="1" applyAlignment="1">
      <alignment horizontal="righ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2" borderId="1" xfId="0" applyFill="1" applyBorder="1" applyAlignment="1">
      <alignment horizontal="center" vertical="center" wrapText="1"/>
    </xf>
    <xf numFmtId="0" fontId="7" fillId="0" borderId="1" xfId="0" applyFont="1" applyFill="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vertical="center" wrapText="1"/>
    </xf>
    <xf numFmtId="0" fontId="17" fillId="0" borderId="1" xfId="0" applyFont="1" applyBorder="1" applyAlignment="1">
      <alignment vertical="center" wrapText="1"/>
    </xf>
    <xf numFmtId="0" fontId="0" fillId="0" borderId="1" xfId="0" applyBorder="1" applyAlignment="1">
      <alignment vertical="center" wrapText="1"/>
    </xf>
    <xf numFmtId="0" fontId="0" fillId="0" borderId="1" xfId="0" applyBorder="1" applyAlignment="1">
      <alignment vertical="center" wrapText="1"/>
    </xf>
    <xf numFmtId="0" fontId="7" fillId="0" borderId="1" xfId="0" applyFont="1" applyFill="1" applyBorder="1" applyAlignment="1">
      <alignment horizontal="right" vertical="center"/>
    </xf>
    <xf numFmtId="0" fontId="0" fillId="2" borderId="1" xfId="0" applyFill="1" applyBorder="1" applyAlignment="1">
      <alignment horizontal="center" vertical="center" wrapText="1"/>
    </xf>
    <xf numFmtId="0" fontId="7" fillId="0" borderId="1" xfId="0" applyFont="1" applyFill="1" applyBorder="1">
      <alignment vertical="center"/>
    </xf>
    <xf numFmtId="0" fontId="7" fillId="0" borderId="1" xfId="0" applyFont="1" applyBorder="1" applyAlignment="1">
      <alignment vertical="center" wrapText="1"/>
    </xf>
    <xf numFmtId="0" fontId="7" fillId="0" borderId="1" xfId="0" applyFont="1" applyBorder="1" applyAlignment="1">
      <alignment vertical="center"/>
    </xf>
    <xf numFmtId="0" fontId="20" fillId="2" borderId="1" xfId="0" applyFont="1" applyFill="1" applyBorder="1" applyAlignment="1">
      <alignment horizontal="lef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0" borderId="0" xfId="2" applyFont="1" applyFill="1">
      <alignment vertical="center"/>
    </xf>
    <xf numFmtId="0" fontId="7" fillId="0" borderId="1" xfId="2" applyFont="1" applyFill="1" applyBorder="1" applyAlignment="1">
      <alignment vertical="center" wrapText="1"/>
    </xf>
    <xf numFmtId="0" fontId="1" fillId="0" borderId="0" xfId="2" applyFill="1">
      <alignment vertical="center"/>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0" borderId="1" xfId="0" quotePrefix="1" applyFont="1" applyFill="1" applyBorder="1" applyAlignment="1">
      <alignment horizontal="right" vertical="center"/>
    </xf>
    <xf numFmtId="0" fontId="29" fillId="0" borderId="0" xfId="3" applyFill="1" applyAlignment="1">
      <alignment vertical="center" wrapText="1"/>
    </xf>
    <xf numFmtId="0" fontId="7" fillId="0" borderId="0" xfId="0" applyFont="1" applyAlignment="1">
      <alignment horizontal="left"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9" xfId="0" applyFont="1" applyFill="1" applyBorder="1">
      <alignment vertical="center"/>
    </xf>
    <xf numFmtId="0" fontId="4" fillId="0" borderId="0" xfId="0" applyFont="1" applyFill="1" applyBorder="1" applyAlignment="1">
      <alignment vertical="center" wrapText="1"/>
    </xf>
    <xf numFmtId="0" fontId="7" fillId="0" borderId="14" xfId="0" applyFont="1" applyFill="1" applyBorder="1" applyAlignment="1">
      <alignment horizontal="center" vertical="center"/>
    </xf>
    <xf numFmtId="49" fontId="7" fillId="0" borderId="1" xfId="0" applyNumberFormat="1" applyFont="1" applyBorder="1" applyAlignment="1">
      <alignment horizontal="center" vertical="center" wrapText="1"/>
    </xf>
    <xf numFmtId="0" fontId="17" fillId="0" borderId="1" xfId="0" applyFont="1" applyBorder="1" applyAlignment="1">
      <alignment horizontal="center" vertical="center" wrapText="1"/>
    </xf>
    <xf numFmtId="3" fontId="7" fillId="0" borderId="2" xfId="0" applyNumberFormat="1" applyFont="1" applyFill="1" applyBorder="1" applyAlignment="1">
      <alignment horizontal="right" vertical="center"/>
    </xf>
    <xf numFmtId="179" fontId="7" fillId="0" borderId="0" xfId="0" applyNumberFormat="1" applyFont="1" applyBorder="1">
      <alignment vertical="center"/>
    </xf>
    <xf numFmtId="0" fontId="4" fillId="0" borderId="0" xfId="0" applyFont="1" applyFill="1" applyAlignment="1">
      <alignment horizontal="left" vertical="center"/>
    </xf>
    <xf numFmtId="0" fontId="0"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center" vertical="center"/>
    </xf>
    <xf numFmtId="0" fontId="0" fillId="0" borderId="11" xfId="0"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right" vertical="center" wrapText="1"/>
    </xf>
    <xf numFmtId="0" fontId="17" fillId="0" borderId="11" xfId="0" applyFont="1" applyBorder="1" applyAlignment="1">
      <alignment horizontal="left" vertical="center" wrapText="1"/>
    </xf>
    <xf numFmtId="0" fontId="17" fillId="0" borderId="0" xfId="0" applyFont="1" applyBorder="1" applyAlignment="1">
      <alignment horizontal="left" vertical="center" wrapText="1"/>
    </xf>
    <xf numFmtId="176" fontId="0" fillId="0" borderId="3" xfId="0" applyNumberFormat="1" applyBorder="1" applyAlignment="1">
      <alignment horizontal="right" vertical="center" wrapText="1"/>
    </xf>
    <xf numFmtId="176" fontId="0" fillId="0" borderId="6" xfId="0" applyNumberFormat="1" applyBorder="1" applyAlignment="1">
      <alignment horizontal="right" vertical="center" wrapText="1"/>
    </xf>
    <xf numFmtId="176" fontId="19" fillId="0" borderId="3" xfId="0" applyNumberFormat="1" applyFont="1" applyBorder="1" applyAlignment="1">
      <alignment horizontal="right" vertical="center" wrapText="1"/>
    </xf>
    <xf numFmtId="176" fontId="19" fillId="0" borderId="6" xfId="0" applyNumberFormat="1" applyFont="1" applyBorder="1" applyAlignment="1">
      <alignment horizontal="right" vertical="center" wrapText="1"/>
    </xf>
    <xf numFmtId="176" fontId="11" fillId="0" borderId="3" xfId="0" applyNumberFormat="1" applyFont="1" applyBorder="1" applyAlignment="1">
      <alignment horizontal="right" vertical="center" wrapText="1"/>
    </xf>
    <xf numFmtId="176" fontId="11" fillId="0" borderId="6" xfId="0" applyNumberFormat="1" applyFont="1" applyBorder="1" applyAlignment="1">
      <alignment horizontal="right" vertical="center" wrapText="1"/>
    </xf>
    <xf numFmtId="0" fontId="4" fillId="0" borderId="0" xfId="0" applyFont="1" applyAlignment="1">
      <alignment horizontal="left" vertical="center" wrapText="1"/>
    </xf>
    <xf numFmtId="0" fontId="20" fillId="2" borderId="2"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2" fillId="2" borderId="2" xfId="0" applyFont="1" applyFill="1" applyBorder="1" applyAlignment="1">
      <alignment horizontal="left" vertical="center" wrapText="1"/>
    </xf>
    <xf numFmtId="0" fontId="22" fillId="2" borderId="12"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7" fillId="0" borderId="0" xfId="0" applyFont="1" applyBorder="1" applyAlignment="1">
      <alignment horizontal="left" vertical="center" wrapText="1"/>
    </xf>
    <xf numFmtId="0" fontId="20" fillId="2" borderId="1" xfId="0" applyFont="1" applyFill="1" applyBorder="1" applyAlignment="1">
      <alignment horizontal="left" vertical="center" wrapText="1"/>
    </xf>
    <xf numFmtId="0" fontId="20" fillId="0" borderId="0"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 xfId="0" applyFont="1" applyFill="1" applyBorder="1" applyAlignment="1">
      <alignment horizontal="left" vertical="center" wrapText="1"/>
    </xf>
    <xf numFmtId="0" fontId="7" fillId="2" borderId="1" xfId="0" applyFont="1" applyFill="1" applyBorder="1" applyAlignment="1">
      <alignment vertical="top" wrapText="1"/>
    </xf>
    <xf numFmtId="0" fontId="7" fillId="0" borderId="0" xfId="0" applyFont="1" applyBorder="1" applyAlignment="1">
      <alignment horizontal="left" vertical="top" wrapText="1"/>
    </xf>
    <xf numFmtId="0" fontId="20" fillId="2" borderId="12" xfId="0" applyFont="1" applyFill="1" applyBorder="1" applyAlignment="1">
      <alignment horizontal="left" vertical="center" wrapText="1"/>
    </xf>
    <xf numFmtId="0" fontId="7" fillId="2" borderId="12" xfId="0" applyFont="1" applyFill="1" applyBorder="1" applyAlignment="1">
      <alignment horizontal="center" vertical="top" wrapText="1"/>
    </xf>
    <xf numFmtId="0" fontId="7" fillId="0" borderId="11" xfId="0" applyFont="1" applyBorder="1" applyAlignment="1">
      <alignment horizontal="left" vertical="center" wrapText="1"/>
    </xf>
    <xf numFmtId="0" fontId="7" fillId="0" borderId="11" xfId="0" applyFont="1" applyBorder="1" applyAlignment="1">
      <alignment horizontal="left" vertical="top" wrapText="1"/>
    </xf>
    <xf numFmtId="0" fontId="7"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7" fillId="0" borderId="11" xfId="0" applyFont="1" applyBorder="1" applyAlignment="1">
      <alignment horizontal="left" vertical="center"/>
    </xf>
    <xf numFmtId="0" fontId="7" fillId="0" borderId="0" xfId="0" applyFont="1" applyBorder="1" applyAlignment="1">
      <alignment horizontal="left" vertical="center"/>
    </xf>
    <xf numFmtId="0" fontId="7" fillId="0" borderId="3" xfId="0" applyFont="1" applyBorder="1" applyAlignment="1">
      <alignment horizontal="left" vertical="center" wrapText="1"/>
    </xf>
    <xf numFmtId="0" fontId="7" fillId="0" borderId="7"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horizontal="center" vertical="center" wrapText="1"/>
    </xf>
    <xf numFmtId="0" fontId="7" fillId="0" borderId="7" xfId="0" applyFont="1" applyBorder="1" applyAlignment="1">
      <alignmen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wrapText="1"/>
    </xf>
    <xf numFmtId="0" fontId="17" fillId="0" borderId="2" xfId="0" applyFont="1" applyBorder="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7" fillId="0" borderId="1" xfId="0" applyFont="1" applyBorder="1" applyAlignment="1">
      <alignment horizontal="left" vertical="center" wrapText="1"/>
    </xf>
    <xf numFmtId="0" fontId="1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0" fontId="17" fillId="2" borderId="2" xfId="0" applyFont="1" applyFill="1" applyBorder="1" applyAlignment="1">
      <alignment horizontal="center" vertical="center"/>
    </xf>
    <xf numFmtId="0" fontId="17" fillId="2" borderId="12" xfId="0" applyFont="1" applyFill="1" applyBorder="1" applyAlignment="1">
      <alignment horizontal="center" vertical="center"/>
    </xf>
    <xf numFmtId="0" fontId="17" fillId="2" borderId="5" xfId="0" applyFont="1" applyFill="1" applyBorder="1" applyAlignment="1">
      <alignment horizontal="center" vertical="center"/>
    </xf>
    <xf numFmtId="0" fontId="25" fillId="0" borderId="1" xfId="0" applyFont="1" applyBorder="1" applyAlignment="1">
      <alignment horizontal="left" vertical="center"/>
    </xf>
    <xf numFmtId="0" fontId="7" fillId="2" borderId="1" xfId="0" applyFont="1" applyFill="1" applyBorder="1" applyAlignment="1">
      <alignment horizontal="center" vertical="center"/>
    </xf>
    <xf numFmtId="0" fontId="7" fillId="0" borderId="0" xfId="0" applyFont="1" applyFill="1" applyAlignment="1">
      <alignment horizontal="left" vertical="center" wrapText="1"/>
    </xf>
    <xf numFmtId="0" fontId="7" fillId="2" borderId="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0" fontId="4" fillId="0" borderId="15"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6"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11" xfId="0" applyFont="1" applyFill="1" applyBorder="1" applyAlignment="1">
      <alignment horizontal="left" vertical="top" wrapText="1"/>
    </xf>
  </cellXfs>
  <cellStyles count="4">
    <cellStyle name="ハイパーリンク" xfId="3" builtinId="8"/>
    <cellStyle name="桁区切り" xfId="1" builtinId="6"/>
    <cellStyle name="標準" xfId="0" builtinId="0"/>
    <cellStyle name="標準 2" xfId="2" xr:uid="{00000000-0005-0000-0000-000003000000}"/>
  </cellStyles>
  <dxfs count="0"/>
  <tableStyles count="0" defaultTableStyle="TableStyleMedium2" defaultPivotStyle="PivotStyleLight16"/>
  <colors>
    <mruColors>
      <color rgb="FFFFDFD4"/>
      <color rgb="FF18B08D"/>
      <color rgb="FFB4E9F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alcChain" Target="calcChain.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tabSelected="1" view="pageBreakPreview" zoomScaleNormal="100" zoomScaleSheetLayoutView="100" workbookViewId="0">
      <selection sqref="A1:B1"/>
    </sheetView>
  </sheetViews>
  <sheetFormatPr defaultRowHeight="13.5"/>
  <cols>
    <col min="1" max="2" width="66.83203125" customWidth="1"/>
  </cols>
  <sheetData>
    <row r="1" spans="1:2" ht="30">
      <c r="A1" s="348" t="s">
        <v>15</v>
      </c>
      <c r="B1" s="348"/>
    </row>
    <row r="2" spans="1:2" ht="30">
      <c r="A2" s="16"/>
    </row>
    <row r="3" spans="1:2">
      <c r="A3" s="347" t="s">
        <v>16</v>
      </c>
      <c r="B3" s="347"/>
    </row>
    <row r="5" spans="1:2" ht="133.5" customHeight="1">
      <c r="A5" s="346" t="s">
        <v>335</v>
      </c>
      <c r="B5" s="346"/>
    </row>
    <row r="7" spans="1:2" ht="19.5">
      <c r="A7" s="273" t="s">
        <v>17</v>
      </c>
      <c r="B7" s="274" t="s">
        <v>18</v>
      </c>
    </row>
    <row r="8" spans="1:2" ht="27">
      <c r="A8" s="275" t="s">
        <v>23</v>
      </c>
      <c r="B8" s="275" t="s">
        <v>174</v>
      </c>
    </row>
    <row r="9" spans="1:2">
      <c r="A9" s="275" t="s">
        <v>24</v>
      </c>
      <c r="B9" s="275" t="s">
        <v>184</v>
      </c>
    </row>
    <row r="10" spans="1:2" ht="15.5">
      <c r="A10" s="275" t="s">
        <v>345</v>
      </c>
      <c r="B10" s="275" t="s">
        <v>185</v>
      </c>
    </row>
    <row r="11" spans="1:2">
      <c r="A11" s="275" t="s">
        <v>25</v>
      </c>
      <c r="B11" s="276" t="s">
        <v>189</v>
      </c>
    </row>
    <row r="12" spans="1:2" ht="15.5">
      <c r="A12" s="275" t="s">
        <v>27</v>
      </c>
      <c r="B12" s="276" t="s">
        <v>192</v>
      </c>
    </row>
    <row r="13" spans="1:2">
      <c r="A13" s="275" t="s">
        <v>26</v>
      </c>
      <c r="B13" s="276" t="s">
        <v>204</v>
      </c>
    </row>
    <row r="14" spans="1:2" ht="15.5">
      <c r="A14" s="275" t="s">
        <v>29</v>
      </c>
      <c r="B14" s="276" t="s">
        <v>215</v>
      </c>
    </row>
    <row r="15" spans="1:2" ht="15.5">
      <c r="A15" s="275" t="s">
        <v>31</v>
      </c>
      <c r="B15" s="276" t="s">
        <v>218</v>
      </c>
    </row>
    <row r="16" spans="1:2" ht="15.5">
      <c r="A16" s="275" t="s">
        <v>32</v>
      </c>
      <c r="B16" s="276" t="s">
        <v>220</v>
      </c>
    </row>
    <row r="17" spans="1:2">
      <c r="A17" s="275" t="s">
        <v>33</v>
      </c>
      <c r="B17" s="276" t="s">
        <v>224</v>
      </c>
    </row>
    <row r="18" spans="1:2">
      <c r="A18" s="276" t="s">
        <v>34</v>
      </c>
      <c r="B18" s="276" t="s">
        <v>497</v>
      </c>
    </row>
    <row r="19" spans="1:2" ht="15.5">
      <c r="A19" s="275" t="s">
        <v>35</v>
      </c>
      <c r="B19" s="275" t="s">
        <v>498</v>
      </c>
    </row>
    <row r="20" spans="1:2" ht="15.5">
      <c r="A20" s="276" t="s">
        <v>37</v>
      </c>
      <c r="B20" s="276" t="s">
        <v>275</v>
      </c>
    </row>
    <row r="21" spans="1:2">
      <c r="A21" s="275" t="s">
        <v>529</v>
      </c>
      <c r="B21" s="276" t="s">
        <v>289</v>
      </c>
    </row>
    <row r="22" spans="1:2">
      <c r="A22" s="276" t="s">
        <v>38</v>
      </c>
      <c r="B22" s="1"/>
    </row>
    <row r="23" spans="1:2" ht="19.5">
      <c r="A23" s="277" t="s">
        <v>39</v>
      </c>
      <c r="B23" s="274" t="s">
        <v>19</v>
      </c>
    </row>
    <row r="24" spans="1:2">
      <c r="A24" s="277" t="s">
        <v>40</v>
      </c>
      <c r="B24" s="275" t="s">
        <v>403</v>
      </c>
    </row>
    <row r="25" spans="1:2">
      <c r="A25" s="277" t="s">
        <v>41</v>
      </c>
      <c r="B25" s="275" t="s">
        <v>405</v>
      </c>
    </row>
    <row r="26" spans="1:2">
      <c r="A26" s="276" t="s">
        <v>452</v>
      </c>
      <c r="B26" s="275" t="s">
        <v>407</v>
      </c>
    </row>
    <row r="27" spans="1:2">
      <c r="A27" s="276" t="s">
        <v>461</v>
      </c>
      <c r="B27" s="275" t="s">
        <v>500</v>
      </c>
    </row>
    <row r="28" spans="1:2">
      <c r="A28" s="276" t="s">
        <v>42</v>
      </c>
      <c r="B28" s="275" t="s">
        <v>378</v>
      </c>
    </row>
    <row r="29" spans="1:2" ht="27">
      <c r="A29" s="275" t="s">
        <v>43</v>
      </c>
      <c r="B29" s="333" t="s">
        <v>502</v>
      </c>
    </row>
    <row r="30" spans="1:2" ht="27">
      <c r="A30" s="275" t="s">
        <v>468</v>
      </c>
      <c r="B30" s="276" t="s">
        <v>315</v>
      </c>
    </row>
    <row r="31" spans="1:2">
      <c r="A31" s="275" t="s">
        <v>44</v>
      </c>
      <c r="B31" s="278"/>
    </row>
    <row r="32" spans="1:2">
      <c r="A32" s="275" t="s">
        <v>45</v>
      </c>
      <c r="B32" s="19"/>
    </row>
    <row r="33" spans="1:2">
      <c r="A33" s="275" t="s">
        <v>46</v>
      </c>
      <c r="B33" s="19"/>
    </row>
    <row r="34" spans="1:2">
      <c r="A34" s="275" t="s">
        <v>530</v>
      </c>
      <c r="B34" s="19"/>
    </row>
    <row r="35" spans="1:2">
      <c r="A35" s="275" t="s">
        <v>47</v>
      </c>
      <c r="B35" s="19"/>
    </row>
    <row r="36" spans="1:2">
      <c r="A36" s="275" t="s">
        <v>48</v>
      </c>
      <c r="B36" s="19"/>
    </row>
    <row r="37" spans="1:2">
      <c r="A37" s="275" t="s">
        <v>333</v>
      </c>
      <c r="B37" s="19"/>
    </row>
    <row r="38" spans="1:2" ht="29.25" customHeight="1">
      <c r="A38" s="275" t="s">
        <v>334</v>
      </c>
      <c r="B38" s="26"/>
    </row>
  </sheetData>
  <mergeCells count="3">
    <mergeCell ref="A5:B5"/>
    <mergeCell ref="A3:B3"/>
    <mergeCell ref="A1:B1"/>
  </mergeCells>
  <phoneticPr fontId="2"/>
  <hyperlinks>
    <hyperlink ref="A8" location="'E-01'!A1" display="E-01 ”いっしょにeco”マーク表示製品売上比率（国内消費者向け製品）" xr:uid="{00000000-0004-0000-0000-000000000000}"/>
    <hyperlink ref="A9" location="'E-02'!A1" display="E-02 CDPによる評価" xr:uid="{00000000-0004-0000-0000-000001000000}"/>
    <hyperlink ref="A10" location="'E-03'!A1" display="E-03 花王の製品ライフサイクル各段階で排出されるCO2の割合" xr:uid="{00000000-0004-0000-0000-000002000000}"/>
    <hyperlink ref="A11" location="'E-04'!A1" display="E-04 エネルギー使用量の推移（全拠点）" xr:uid="{00000000-0004-0000-0000-000003000000}"/>
    <hyperlink ref="A12" location="'E-05'!A1" display="E-05 製品ライフサイクル全体のCO2排出量の推移（花王グループ）" xr:uid="{00000000-0004-0000-0000-000004000000}"/>
    <hyperlink ref="A13" location="'E-06'!A1" display="E-06 温室効果ガス排出量の推移（全拠点）" xr:uid="{00000000-0004-0000-0000-000005000000}"/>
    <hyperlink ref="A14" location="'E-07'!A1" display="E-07 製品ライフサイクル全体のCO2排出量の推移（日本花王グループ）" xr:uid="{00000000-0004-0000-0000-000006000000}"/>
    <hyperlink ref="A15" location="'E-08'!A1" display="E-08 スコープ1 CO2排出量の推移" xr:uid="{00000000-0004-0000-0000-000007000000}"/>
    <hyperlink ref="A16" location="'E-09'!A1" display="E-09 スコープ2 CO2排出量の推移" xr:uid="{00000000-0004-0000-0000-000008000000}"/>
    <hyperlink ref="A17" location="'E-10'!A1" display="E-10 電気・蒸気等購入量の推移" xr:uid="{00000000-0004-0000-0000-000009000000}"/>
    <hyperlink ref="A18" location="'E-11'!A1" display="E-11 燃料種別消費量の推移" xr:uid="{00000000-0004-0000-0000-00000A000000}"/>
    <hyperlink ref="A19" location="'E-12'!A1" display="E-12 スコープ3 CO2排出量の推移" xr:uid="{00000000-0004-0000-0000-00000B000000}"/>
    <hyperlink ref="A20" location="'E-13'!A1" display="E-13 輸送時のCO2排出量の推移（日本）" xr:uid="{00000000-0004-0000-0000-00000C000000}"/>
    <hyperlink ref="A21" location="'E-14'!A1" display="E-14 花王の製品ライフサイクル各段階で排出される水の割合" xr:uid="{00000000-0004-0000-0000-00000D000000}"/>
    <hyperlink ref="A22" location="'E-15'!A1" display="E-15 水使用量（取水量）の推移（全拠点）" xr:uid="{00000000-0004-0000-0000-00000E000000}"/>
    <hyperlink ref="A23" location="'E-16'!A1" display="E-16 製品使用時の水使用量の推移（日本花王グループ）" xr:uid="{00000000-0004-0000-0000-00000F000000}"/>
    <hyperlink ref="A24" location="'E-17'!A1" display="E-17 製品ライフサイクル全体の水使用量の推移（花王グループ）" xr:uid="{00000000-0004-0000-0000-000010000000}"/>
    <hyperlink ref="A25" location="'E-18'!A1" display="E-18 COD 汚濁負荷量の推移（全生産拠点）" xr:uid="{00000000-0004-0000-0000-000011000000}"/>
    <hyperlink ref="A26" location="'E-19'!A1" display="E-19 水源別取水量の推移" xr:uid="{00000000-0004-0000-0000-000012000000}"/>
    <hyperlink ref="A27" location="'E-20'!A1" display="E-20 放流先別排水量の推移" xr:uid="{00000000-0004-0000-0000-000013000000}"/>
    <hyperlink ref="A28" location="'E-21'!A1" display="E-21 環境法規制 遵守状況" xr:uid="{00000000-0004-0000-0000-000014000000}"/>
    <hyperlink ref="A29" location="'E-22'!A1" display="E-22 PRTR法対象化学物質の総排出量の推移" xr:uid="{00000000-0004-0000-0000-000015000000}"/>
    <hyperlink ref="A30" location="'E-23'!A1" display="E-23 VOC排出量の推移" xr:uid="{00000000-0004-0000-0000-000016000000}"/>
    <hyperlink ref="A31" location="'E-24'!A1" display="E-24 NOx 排出量の推移" xr:uid="{00000000-0004-0000-0000-000017000000}"/>
    <hyperlink ref="A32" location="'E-25'!A1" display="E-25 SOx 排出量の推移" xr:uid="{00000000-0004-0000-0000-000018000000}"/>
    <hyperlink ref="A33" location="'E-26'!A1" display="E-26 容器包装材料使用量の推移" xr:uid="{00000000-0004-0000-0000-000019000000}"/>
    <hyperlink ref="A34" location="'E-27'!A1" display="E-27 再使用・リサイクルされた廃棄物等の推移" xr:uid="{00000000-0004-0000-0000-00001A000000}"/>
    <hyperlink ref="A35" location="'E-28'!A1" display="E-28 廃棄物等発生量の推移（全拠点）" xr:uid="{00000000-0004-0000-0000-00001B000000}"/>
    <hyperlink ref="A36" location="'E-29'!A1" display="E-29 事業活動と環境負荷" xr:uid="{00000000-0004-0000-0000-00001C000000}"/>
    <hyperlink ref="A37" location="'E-30'!A1" display="E-30 環境会計：環境保全コスト" xr:uid="{00000000-0004-0000-0000-00001D000000}"/>
    <hyperlink ref="A38" location="'E-31'!A1" display="E-31 環境会計：環境保全対策に伴う経済効果" xr:uid="{00000000-0004-0000-0000-00001E000000}"/>
    <hyperlink ref="B8" location="'S-01'!A1" display="S-01 認証油購入実績（花王グループ）" xr:uid="{00000000-0004-0000-0000-00001F000000}"/>
    <hyperlink ref="B9" location="'S-02'!A1" display="S-02 Sedexによるサプライヤーのリスクアセスメント結果" xr:uid="{00000000-0004-0000-0000-000020000000}"/>
    <hyperlink ref="B10" location="'S-03'!A1" display="S-03 ベンダーサミット出席会社数" xr:uid="{00000000-0004-0000-0000-000021000000}"/>
    <hyperlink ref="B11" location="'S-04'!A1" display="S-04 人財開発コスト" xr:uid="{00000000-0004-0000-0000-000022000000}"/>
    <hyperlink ref="B12" location="'S-05'!A1" display="S-05 花王グループ社員数（正社員）" xr:uid="{00000000-0004-0000-0000-000023000000}"/>
    <hyperlink ref="B13" location="'S-06'!A1" display="S-06 花王（株）の状況（正社員）" xr:uid="{00000000-0004-0000-0000-000024000000}"/>
    <hyperlink ref="B14" location="'S-07'!A1" display="S-07 花王グループ 女性社員の状況" xr:uid="{00000000-0004-0000-0000-000025000000}"/>
    <hyperlink ref="B15" location="'S-08'!A1" display="S-08 花王（株）再雇用者数" xr:uid="{00000000-0004-0000-0000-000026000000}"/>
    <hyperlink ref="B16" location="'S-09'!A1" display="S-09 花王グループ　障がい者雇用率" xr:uid="{00000000-0004-0000-0000-000027000000}"/>
    <hyperlink ref="B17" location="'S-10'!A1" display="S-10 就業制度の利用状況（花王（株））" xr:uid="{00000000-0004-0000-0000-000028000000}"/>
    <hyperlink ref="B18" location="'S-11'!A1" display="S-11 労働安全衛生（花王グループ）" xr:uid="{00000000-0004-0000-0000-000029000000}"/>
    <hyperlink ref="B19" location="'S-12'!A1" display="S-12 保安防災" xr:uid="{00000000-0004-0000-0000-00002A000000}"/>
    <hyperlink ref="B20" location="'S-13'!A1" display="S-13 RC事務局監査実績" xr:uid="{00000000-0004-0000-0000-00002B000000}"/>
    <hyperlink ref="B21" location="'S-14'!A1" display="S-14 直近4年間のリコール状況" xr:uid="{00000000-0004-0000-0000-00002C000000}"/>
    <hyperlink ref="B24" location="'G-01'!A1" display="G-01 反競争的行為に関する罰金・和解金" xr:uid="{00000000-0004-0000-0000-00002D000000}"/>
    <hyperlink ref="B25" location="'G-02'!A1" display="G-02 係争調査件数" xr:uid="{00000000-0004-0000-0000-00002E000000}"/>
    <hyperlink ref="B26" location="'G-03'!A1" display="G-03 贈収賄違反件数" xr:uid="{00000000-0004-0000-0000-00002F000000}"/>
    <hyperlink ref="B27" location="'G-04'!A1" display="G-04 懲戒件数の推移" xr:uid="{00000000-0004-0000-0000-000030000000}"/>
    <hyperlink ref="B28" location="'G-05'!A1" display="G-05 ガバナンス沿革" xr:uid="{00000000-0004-0000-0000-000031000000}"/>
    <hyperlink ref="B29" location="'G-06'!A1" display="G-06 各会議体出席メンバー" xr:uid="{00000000-0004-0000-0000-000032000000}"/>
    <hyperlink ref="B30" location="'G-07'!A1" display="G-07 役員報酬／役員ごとの報酬額等の総額等" xr:uid="{00000000-0004-0000-0000-000033000000}"/>
  </hyperlinks>
  <pageMargins left="0.70866141732283472" right="0.70866141732283472" top="0.74803149606299213" bottom="0.74803149606299213" header="0.31496062992125984" footer="0.31496062992125984"/>
  <pageSetup paperSize="9" scale="59" fitToHeight="0" orientation="portrait" r:id="rId1"/>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499984740745262"/>
    <pageSetUpPr fitToPage="1"/>
  </sheetPr>
  <dimension ref="A1:U11"/>
  <sheetViews>
    <sheetView view="pageBreakPreview" zoomScaleNormal="80" zoomScaleSheetLayoutView="100" workbookViewId="0">
      <selection activeCell="A4" sqref="A4"/>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420</v>
      </c>
    </row>
    <row r="4" spans="1:21">
      <c r="A4" s="103"/>
      <c r="B4" s="279">
        <v>2014</v>
      </c>
      <c r="C4" s="279">
        <v>2015</v>
      </c>
      <c r="D4" s="279">
        <v>2016</v>
      </c>
      <c r="E4" s="279">
        <v>2017</v>
      </c>
      <c r="F4" s="279">
        <v>2018</v>
      </c>
      <c r="G4" s="279">
        <v>2019</v>
      </c>
      <c r="H4" s="279">
        <v>2020</v>
      </c>
      <c r="I4" s="78"/>
      <c r="J4" s="78"/>
      <c r="K4" s="78"/>
      <c r="L4" s="78"/>
      <c r="M4" s="78"/>
      <c r="N4" s="78"/>
      <c r="O4" s="78"/>
      <c r="P4" s="78"/>
      <c r="Q4" s="78"/>
      <c r="R4" s="78"/>
      <c r="S4" s="78"/>
      <c r="T4" s="78"/>
      <c r="U4" s="78"/>
    </row>
    <row r="5" spans="1:21" ht="15.5">
      <c r="A5" s="314" t="s">
        <v>416</v>
      </c>
      <c r="B5" s="103">
        <v>171</v>
      </c>
      <c r="C5" s="103">
        <v>185</v>
      </c>
      <c r="D5" s="103">
        <v>169</v>
      </c>
      <c r="E5" s="103">
        <v>173</v>
      </c>
      <c r="F5" s="103">
        <v>157</v>
      </c>
      <c r="G5" s="55">
        <v>98.048000000000002</v>
      </c>
      <c r="H5" s="66">
        <v>67.637643186999995</v>
      </c>
      <c r="I5" s="78"/>
      <c r="J5" s="78"/>
      <c r="K5" s="78"/>
      <c r="L5" s="78"/>
      <c r="M5" s="78"/>
      <c r="N5" s="78"/>
      <c r="O5" s="78"/>
      <c r="P5" s="78"/>
      <c r="Q5" s="79"/>
      <c r="R5" s="78"/>
      <c r="S5" s="78"/>
      <c r="T5" s="78"/>
      <c r="U5" s="78"/>
    </row>
    <row r="6" spans="1:21" ht="15.5">
      <c r="A6" s="314" t="s">
        <v>415</v>
      </c>
      <c r="B6" s="103">
        <v>172</v>
      </c>
      <c r="C6" s="103">
        <v>181</v>
      </c>
      <c r="D6" s="103">
        <v>200</v>
      </c>
      <c r="E6" s="103">
        <v>208</v>
      </c>
      <c r="F6" s="103">
        <v>207</v>
      </c>
      <c r="G6" s="55">
        <v>213.755999753</v>
      </c>
      <c r="H6" s="66">
        <v>207.63196186499999</v>
      </c>
      <c r="I6" s="78"/>
      <c r="J6" s="78"/>
      <c r="K6" s="78"/>
      <c r="L6" s="78"/>
      <c r="M6" s="78"/>
      <c r="N6" s="78"/>
      <c r="O6" s="78"/>
      <c r="P6" s="78"/>
      <c r="Q6" s="79"/>
      <c r="R6" s="78"/>
      <c r="S6" s="78"/>
      <c r="T6" s="78"/>
      <c r="U6" s="78"/>
    </row>
    <row r="7" spans="1:21" ht="15.5">
      <c r="A7" s="314" t="s">
        <v>414</v>
      </c>
      <c r="B7" s="103">
        <v>19</v>
      </c>
      <c r="C7" s="103">
        <v>22</v>
      </c>
      <c r="D7" s="103">
        <v>14</v>
      </c>
      <c r="E7" s="73">
        <v>14</v>
      </c>
      <c r="F7" s="73">
        <v>14</v>
      </c>
      <c r="G7" s="72">
        <v>6.1749999999999998</v>
      </c>
      <c r="H7" s="72">
        <v>6.3974316343303697</v>
      </c>
      <c r="I7" s="78"/>
      <c r="J7" s="78"/>
      <c r="K7" s="78"/>
      <c r="L7" s="78"/>
      <c r="M7" s="78"/>
      <c r="N7" s="78"/>
      <c r="O7" s="80"/>
      <c r="P7" s="80"/>
      <c r="Q7" s="81"/>
      <c r="R7" s="78"/>
      <c r="S7" s="78"/>
      <c r="T7" s="78"/>
      <c r="U7" s="78"/>
    </row>
    <row r="8" spans="1:21" ht="15.5">
      <c r="A8" s="314" t="s">
        <v>413</v>
      </c>
      <c r="B8" s="103">
        <v>17</v>
      </c>
      <c r="C8" s="103">
        <v>17</v>
      </c>
      <c r="D8" s="103">
        <v>8</v>
      </c>
      <c r="E8" s="72">
        <v>12.66257364</v>
      </c>
      <c r="F8" s="72">
        <v>12.615168220879999</v>
      </c>
      <c r="G8" s="72">
        <v>2.10218193</v>
      </c>
      <c r="H8" s="72">
        <v>1.7634011599999999</v>
      </c>
      <c r="I8" s="78"/>
      <c r="J8" s="78"/>
      <c r="K8" s="79"/>
      <c r="L8" s="78"/>
      <c r="M8" s="78"/>
      <c r="N8" s="78"/>
      <c r="O8" s="81"/>
      <c r="P8" s="81"/>
      <c r="Q8" s="81"/>
      <c r="R8" s="78"/>
      <c r="S8" s="78"/>
      <c r="T8" s="78"/>
      <c r="U8" s="78"/>
    </row>
    <row r="9" spans="1:21" ht="15.5">
      <c r="A9" s="314" t="s">
        <v>419</v>
      </c>
      <c r="B9" s="103">
        <v>379</v>
      </c>
      <c r="C9" s="103">
        <v>405</v>
      </c>
      <c r="D9" s="103">
        <v>391</v>
      </c>
      <c r="E9" s="72">
        <v>408.95640982309999</v>
      </c>
      <c r="F9" s="72">
        <v>390.10994053828</v>
      </c>
      <c r="G9" s="72">
        <v>320</v>
      </c>
      <c r="H9" s="72">
        <v>283.43043784632999</v>
      </c>
      <c r="I9" s="78"/>
      <c r="J9" s="78"/>
      <c r="K9" s="79"/>
      <c r="L9" s="78"/>
      <c r="M9" s="78"/>
      <c r="N9" s="78"/>
      <c r="O9" s="81"/>
      <c r="P9" s="81"/>
      <c r="Q9" s="81"/>
      <c r="R9" s="78"/>
      <c r="S9" s="78"/>
      <c r="T9" s="78"/>
      <c r="U9" s="78"/>
    </row>
    <row r="10" spans="1:21" ht="105.75" customHeight="1">
      <c r="A10" s="349" t="s">
        <v>101</v>
      </c>
      <c r="B10" s="349"/>
      <c r="C10" s="349"/>
      <c r="D10" s="349"/>
      <c r="E10" s="349"/>
      <c r="F10" s="349"/>
      <c r="G10" s="349"/>
      <c r="H10" s="349"/>
      <c r="I10" s="10"/>
      <c r="J10" s="10"/>
      <c r="K10" s="10"/>
      <c r="L10" s="10"/>
      <c r="M10" s="10"/>
      <c r="N10" s="10"/>
      <c r="O10" s="10"/>
      <c r="P10" s="10"/>
      <c r="Q10" s="10"/>
      <c r="R10" s="10"/>
    </row>
    <row r="11" spans="1:21" ht="27">
      <c r="H11" s="213" t="s">
        <v>402</v>
      </c>
    </row>
  </sheetData>
  <mergeCells count="1">
    <mergeCell ref="A10:H10"/>
  </mergeCells>
  <phoneticPr fontId="2"/>
  <hyperlinks>
    <hyperlink ref="H11" location="説明・目次!A1" display="目次に戻る" xr:uid="{00000000-0004-0000-09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499984740745262"/>
    <pageSetUpPr fitToPage="1"/>
  </sheetPr>
  <dimension ref="A1:U10"/>
  <sheetViews>
    <sheetView view="pageBreakPreview" zoomScaleNormal="80" zoomScaleSheetLayoutView="100" workbookViewId="0">
      <selection activeCell="H10" sqref="H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33</v>
      </c>
    </row>
    <row r="4" spans="1:21">
      <c r="A4" s="103"/>
      <c r="B4" s="279">
        <v>2014</v>
      </c>
      <c r="C4" s="279">
        <v>2015</v>
      </c>
      <c r="D4" s="279">
        <v>2016</v>
      </c>
      <c r="E4" s="279">
        <v>2017</v>
      </c>
      <c r="F4" s="279">
        <v>2018</v>
      </c>
      <c r="G4" s="279">
        <v>2019</v>
      </c>
      <c r="H4" s="279">
        <v>2020</v>
      </c>
      <c r="K4" s="10"/>
      <c r="L4" s="78"/>
      <c r="M4" s="78"/>
      <c r="N4" s="78"/>
      <c r="O4" s="78"/>
      <c r="P4" s="78"/>
      <c r="Q4" s="78"/>
      <c r="R4" s="78"/>
      <c r="S4" s="78"/>
      <c r="T4" s="78"/>
      <c r="U4" s="78"/>
    </row>
    <row r="5" spans="1:21">
      <c r="A5" s="103" t="s">
        <v>102</v>
      </c>
      <c r="B5" s="41">
        <v>6967</v>
      </c>
      <c r="C5" s="41">
        <v>7447</v>
      </c>
      <c r="D5" s="41">
        <v>7272</v>
      </c>
      <c r="E5" s="68">
        <v>7776</v>
      </c>
      <c r="F5" s="68">
        <v>7663</v>
      </c>
      <c r="G5" s="68">
        <v>7923</v>
      </c>
      <c r="H5" s="210">
        <v>7952</v>
      </c>
      <c r="K5" s="10"/>
      <c r="L5" s="82"/>
      <c r="M5" s="82"/>
      <c r="N5" s="82"/>
      <c r="O5" s="83"/>
      <c r="P5" s="83"/>
      <c r="Q5" s="83"/>
      <c r="R5" s="82"/>
      <c r="S5" s="82"/>
      <c r="T5" s="82"/>
      <c r="U5" s="82"/>
    </row>
    <row r="6" spans="1:21">
      <c r="A6" s="103" t="s">
        <v>103</v>
      </c>
      <c r="B6" s="103">
        <v>0</v>
      </c>
      <c r="C6" s="103">
        <v>0</v>
      </c>
      <c r="D6" s="103">
        <v>0</v>
      </c>
      <c r="E6" s="103">
        <v>0</v>
      </c>
      <c r="F6" s="103">
        <v>0</v>
      </c>
      <c r="G6" s="43">
        <v>0</v>
      </c>
      <c r="H6" s="73">
        <v>0</v>
      </c>
      <c r="K6" s="10"/>
      <c r="L6" s="78"/>
      <c r="M6" s="78"/>
      <c r="N6" s="78"/>
      <c r="O6" s="78"/>
      <c r="P6" s="78"/>
      <c r="Q6" s="78"/>
      <c r="R6" s="78"/>
      <c r="S6" s="78"/>
      <c r="T6" s="78"/>
      <c r="U6" s="78"/>
    </row>
    <row r="7" spans="1:21">
      <c r="A7" s="103" t="s">
        <v>104</v>
      </c>
      <c r="B7" s="103">
        <v>66</v>
      </c>
      <c r="C7" s="103">
        <v>88</v>
      </c>
      <c r="D7" s="103">
        <v>132</v>
      </c>
      <c r="E7" s="103">
        <v>140</v>
      </c>
      <c r="F7" s="103">
        <v>140</v>
      </c>
      <c r="G7" s="211">
        <v>149</v>
      </c>
      <c r="H7" s="212">
        <v>177</v>
      </c>
      <c r="K7" s="10"/>
      <c r="L7" s="78"/>
      <c r="M7" s="78"/>
      <c r="N7" s="78"/>
      <c r="O7" s="78"/>
      <c r="P7" s="78"/>
      <c r="Q7" s="84"/>
      <c r="R7" s="78"/>
      <c r="S7" s="78"/>
      <c r="T7" s="78"/>
      <c r="U7" s="78"/>
    </row>
    <row r="8" spans="1:21">
      <c r="A8" s="103" t="s">
        <v>105</v>
      </c>
      <c r="B8" s="103">
        <v>0</v>
      </c>
      <c r="C8" s="103">
        <v>0</v>
      </c>
      <c r="D8" s="103">
        <v>0</v>
      </c>
      <c r="E8" s="103">
        <v>0</v>
      </c>
      <c r="F8" s="103">
        <v>0</v>
      </c>
      <c r="G8" s="43">
        <v>0</v>
      </c>
      <c r="H8" s="73">
        <v>0</v>
      </c>
      <c r="I8" s="10"/>
      <c r="J8" s="10"/>
      <c r="K8" s="10"/>
      <c r="L8" s="78"/>
      <c r="M8" s="78"/>
      <c r="N8" s="78"/>
      <c r="O8" s="78"/>
      <c r="P8" s="78"/>
      <c r="Q8" s="78"/>
      <c r="R8" s="78"/>
      <c r="S8" s="78"/>
      <c r="T8" s="78"/>
      <c r="U8" s="78"/>
    </row>
    <row r="9" spans="1:21" ht="27.75" customHeight="1">
      <c r="A9" s="349" t="s">
        <v>106</v>
      </c>
      <c r="B9" s="349"/>
      <c r="C9" s="349"/>
      <c r="D9" s="349"/>
      <c r="E9" s="349"/>
      <c r="F9" s="349"/>
      <c r="G9" s="349"/>
      <c r="H9" s="349"/>
      <c r="I9" s="10"/>
      <c r="J9" s="10"/>
      <c r="K9" s="10"/>
      <c r="L9" s="10"/>
      <c r="M9" s="10"/>
      <c r="N9" s="10"/>
      <c r="O9" s="10"/>
      <c r="P9" s="10"/>
      <c r="Q9" s="10"/>
    </row>
    <row r="10" spans="1:21" ht="27">
      <c r="H10" s="213" t="s">
        <v>402</v>
      </c>
    </row>
  </sheetData>
  <mergeCells count="1">
    <mergeCell ref="A9:H9"/>
  </mergeCells>
  <phoneticPr fontId="2"/>
  <hyperlinks>
    <hyperlink ref="H10" location="説明・目次!A1" display="目次に戻る" xr:uid="{00000000-0004-0000-0A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499984740745262"/>
    <pageSetUpPr fitToPage="1"/>
  </sheetPr>
  <dimension ref="A1:U11"/>
  <sheetViews>
    <sheetView view="pageBreakPreview" zoomScaleNormal="80" zoomScaleSheetLayoutView="100" workbookViewId="0">
      <selection activeCell="H11" sqref="H11"/>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0" t="s">
        <v>34</v>
      </c>
    </row>
    <row r="4" spans="1:21">
      <c r="A4" s="103"/>
      <c r="B4" s="279">
        <v>2014</v>
      </c>
      <c r="C4" s="279">
        <v>2015</v>
      </c>
      <c r="D4" s="279">
        <v>2016</v>
      </c>
      <c r="E4" s="279">
        <v>2017</v>
      </c>
      <c r="F4" s="279">
        <v>2018</v>
      </c>
      <c r="G4" s="279">
        <v>2019</v>
      </c>
      <c r="H4" s="279">
        <v>2020</v>
      </c>
      <c r="K4" s="10"/>
      <c r="L4" s="78"/>
      <c r="M4" s="78"/>
      <c r="N4" s="78"/>
      <c r="O4" s="78"/>
      <c r="P4" s="78"/>
      <c r="Q4" s="78"/>
      <c r="R4" s="78"/>
      <c r="S4" s="78"/>
      <c r="T4" s="78"/>
      <c r="U4" s="78"/>
    </row>
    <row r="5" spans="1:21">
      <c r="A5" s="103" t="s">
        <v>107</v>
      </c>
      <c r="B5" s="41">
        <v>9187</v>
      </c>
      <c r="C5" s="41">
        <v>9204</v>
      </c>
      <c r="D5" s="41">
        <v>8915</v>
      </c>
      <c r="E5" s="41">
        <v>9047</v>
      </c>
      <c r="F5" s="41">
        <v>9123</v>
      </c>
      <c r="G5" s="41">
        <v>8936</v>
      </c>
      <c r="H5" s="70">
        <v>8579</v>
      </c>
      <c r="K5" s="10"/>
      <c r="L5" s="82"/>
      <c r="M5" s="82"/>
      <c r="N5" s="82"/>
      <c r="O5" s="82"/>
      <c r="P5" s="82"/>
      <c r="Q5" s="82"/>
      <c r="R5" s="82"/>
      <c r="S5" s="82"/>
      <c r="T5" s="82"/>
      <c r="U5" s="82"/>
    </row>
    <row r="6" spans="1:21">
      <c r="A6" s="103" t="s">
        <v>108</v>
      </c>
      <c r="B6" s="41">
        <v>1138</v>
      </c>
      <c r="C6" s="41">
        <v>1282</v>
      </c>
      <c r="D6" s="41">
        <v>1375</v>
      </c>
      <c r="E6" s="41">
        <v>1383</v>
      </c>
      <c r="F6" s="41">
        <v>1331</v>
      </c>
      <c r="G6" s="68">
        <v>1405</v>
      </c>
      <c r="H6" s="210">
        <v>1334</v>
      </c>
      <c r="K6" s="10"/>
      <c r="L6" s="82"/>
      <c r="M6" s="82"/>
      <c r="N6" s="82"/>
      <c r="O6" s="82"/>
      <c r="P6" s="82"/>
      <c r="Q6" s="83"/>
      <c r="R6" s="82"/>
      <c r="S6" s="82"/>
      <c r="T6" s="82"/>
      <c r="U6" s="82"/>
    </row>
    <row r="7" spans="1:21">
      <c r="A7" s="103" t="s">
        <v>109</v>
      </c>
      <c r="B7" s="41">
        <v>163</v>
      </c>
      <c r="C7" s="41">
        <v>153</v>
      </c>
      <c r="D7" s="41">
        <v>162</v>
      </c>
      <c r="E7" s="41">
        <v>149</v>
      </c>
      <c r="F7" s="41">
        <v>135</v>
      </c>
      <c r="G7" s="68">
        <v>123</v>
      </c>
      <c r="H7" s="210">
        <v>99</v>
      </c>
      <c r="K7" s="10"/>
      <c r="L7" s="82"/>
      <c r="M7" s="82"/>
      <c r="N7" s="82"/>
      <c r="O7" s="82"/>
      <c r="P7" s="82"/>
      <c r="Q7" s="83"/>
      <c r="R7" s="82"/>
      <c r="S7" s="82"/>
      <c r="T7" s="82"/>
      <c r="U7" s="82"/>
    </row>
    <row r="8" spans="1:21">
      <c r="A8" s="103" t="s">
        <v>110</v>
      </c>
      <c r="B8" s="41">
        <v>274</v>
      </c>
      <c r="C8" s="41">
        <v>123</v>
      </c>
      <c r="D8" s="41">
        <v>111</v>
      </c>
      <c r="E8" s="41">
        <v>128</v>
      </c>
      <c r="F8" s="41">
        <v>145</v>
      </c>
      <c r="G8" s="41">
        <v>142</v>
      </c>
      <c r="H8" s="70">
        <v>132</v>
      </c>
      <c r="K8" s="10"/>
      <c r="L8" s="82"/>
      <c r="M8" s="82"/>
      <c r="N8" s="82"/>
      <c r="O8" s="82"/>
      <c r="P8" s="82"/>
      <c r="Q8" s="82"/>
      <c r="R8" s="82"/>
      <c r="S8" s="82"/>
      <c r="T8" s="82"/>
      <c r="U8" s="82"/>
    </row>
    <row r="9" spans="1:21" ht="27">
      <c r="A9" s="103" t="s">
        <v>111</v>
      </c>
      <c r="B9" s="41">
        <v>633</v>
      </c>
      <c r="C9" s="41">
        <v>555</v>
      </c>
      <c r="D9" s="41">
        <v>517</v>
      </c>
      <c r="E9" s="41">
        <v>486</v>
      </c>
      <c r="F9" s="41">
        <v>553</v>
      </c>
      <c r="G9" s="41">
        <v>493</v>
      </c>
      <c r="H9" s="70">
        <v>347</v>
      </c>
      <c r="K9" s="10"/>
      <c r="L9" s="82"/>
      <c r="M9" s="82"/>
      <c r="N9" s="82"/>
      <c r="O9" s="82"/>
      <c r="P9" s="82"/>
      <c r="Q9" s="82"/>
      <c r="R9" s="82"/>
      <c r="S9" s="82"/>
      <c r="T9" s="82"/>
      <c r="U9" s="82"/>
    </row>
    <row r="11" spans="1:21" ht="27">
      <c r="H11" s="213" t="s">
        <v>402</v>
      </c>
    </row>
  </sheetData>
  <phoneticPr fontId="2"/>
  <hyperlinks>
    <hyperlink ref="H11" location="説明・目次!A1" display="目次に戻る" xr:uid="{00000000-0004-0000-0B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499984740745262"/>
    <pageSetUpPr fitToPage="1"/>
  </sheetPr>
  <dimension ref="A1:U22"/>
  <sheetViews>
    <sheetView view="pageBreakPreview" zoomScaleNormal="80" zoomScaleSheetLayoutView="100" workbookViewId="0">
      <selection activeCell="H22" sqref="H22"/>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531</v>
      </c>
    </row>
    <row r="4" spans="1:21">
      <c r="A4" s="103"/>
      <c r="B4" s="279">
        <v>2014</v>
      </c>
      <c r="C4" s="279">
        <v>2015</v>
      </c>
      <c r="D4" s="279">
        <v>2016</v>
      </c>
      <c r="E4" s="279">
        <v>2017</v>
      </c>
      <c r="F4" s="279">
        <v>2018</v>
      </c>
      <c r="G4" s="279">
        <v>2019</v>
      </c>
      <c r="H4" s="279">
        <v>2020</v>
      </c>
      <c r="L4" s="78"/>
      <c r="M4" s="78"/>
      <c r="N4" s="78"/>
      <c r="O4" s="78"/>
      <c r="P4" s="78"/>
      <c r="Q4" s="78"/>
      <c r="R4" s="78"/>
      <c r="S4" s="78"/>
      <c r="T4" s="78"/>
      <c r="U4" s="78"/>
    </row>
    <row r="5" spans="1:21" ht="29">
      <c r="A5" s="103" t="s">
        <v>421</v>
      </c>
      <c r="B5" s="41">
        <v>1949</v>
      </c>
      <c r="C5" s="41">
        <v>2037</v>
      </c>
      <c r="D5" s="41">
        <v>4134</v>
      </c>
      <c r="E5" s="41">
        <v>4496</v>
      </c>
      <c r="F5" s="41">
        <v>4430</v>
      </c>
      <c r="G5" s="41">
        <v>4295</v>
      </c>
      <c r="H5" s="70">
        <v>4206</v>
      </c>
      <c r="L5" s="82"/>
      <c r="M5" s="82"/>
      <c r="N5" s="82"/>
      <c r="O5" s="82"/>
      <c r="P5" s="82"/>
      <c r="Q5" s="82"/>
      <c r="R5" s="82"/>
      <c r="S5" s="82"/>
      <c r="T5" s="82"/>
      <c r="U5" s="82"/>
    </row>
    <row r="6" spans="1:21" ht="29">
      <c r="A6" s="103" t="s">
        <v>423</v>
      </c>
      <c r="B6" s="41">
        <v>206</v>
      </c>
      <c r="C6" s="41">
        <v>252</v>
      </c>
      <c r="D6" s="41">
        <v>262</v>
      </c>
      <c r="E6" s="41">
        <v>239</v>
      </c>
      <c r="F6" s="41">
        <v>269</v>
      </c>
      <c r="G6" s="41">
        <v>342</v>
      </c>
      <c r="H6" s="70">
        <v>259</v>
      </c>
      <c r="L6" s="82"/>
      <c r="M6" s="82"/>
      <c r="N6" s="82"/>
      <c r="O6" s="82"/>
      <c r="P6" s="82"/>
      <c r="Q6" s="82"/>
      <c r="R6" s="82"/>
      <c r="S6" s="82"/>
      <c r="T6" s="82"/>
      <c r="U6" s="82"/>
    </row>
    <row r="7" spans="1:21" ht="42.5">
      <c r="A7" s="103" t="s">
        <v>422</v>
      </c>
      <c r="B7" s="41">
        <v>25</v>
      </c>
      <c r="C7" s="41">
        <v>27</v>
      </c>
      <c r="D7" s="41">
        <v>22</v>
      </c>
      <c r="E7" s="41">
        <v>29</v>
      </c>
      <c r="F7" s="41">
        <v>27</v>
      </c>
      <c r="G7" s="41">
        <v>30</v>
      </c>
      <c r="H7" s="70">
        <v>59</v>
      </c>
      <c r="L7" s="82"/>
      <c r="M7" s="82"/>
      <c r="N7" s="82"/>
      <c r="O7" s="82"/>
      <c r="P7" s="82"/>
      <c r="Q7" s="82"/>
      <c r="R7" s="82"/>
      <c r="S7" s="82"/>
      <c r="T7" s="82"/>
      <c r="U7" s="82"/>
    </row>
    <row r="8" spans="1:21" ht="29">
      <c r="A8" s="103" t="s">
        <v>424</v>
      </c>
      <c r="B8" s="41">
        <v>92</v>
      </c>
      <c r="C8" s="41">
        <v>95</v>
      </c>
      <c r="D8" s="41">
        <v>242</v>
      </c>
      <c r="E8" s="41">
        <v>253</v>
      </c>
      <c r="F8" s="41">
        <v>253</v>
      </c>
      <c r="G8" s="41">
        <v>254</v>
      </c>
      <c r="H8" s="70">
        <v>249</v>
      </c>
      <c r="L8" s="82"/>
      <c r="M8" s="82"/>
      <c r="N8" s="82"/>
      <c r="O8" s="82"/>
      <c r="P8" s="82"/>
      <c r="Q8" s="82"/>
      <c r="R8" s="82"/>
      <c r="S8" s="82"/>
      <c r="T8" s="82"/>
      <c r="U8" s="82"/>
    </row>
    <row r="9" spans="1:21" ht="29">
      <c r="A9" s="103" t="s">
        <v>425</v>
      </c>
      <c r="B9" s="41">
        <v>22</v>
      </c>
      <c r="C9" s="41">
        <v>24</v>
      </c>
      <c r="D9" s="41">
        <v>47</v>
      </c>
      <c r="E9" s="41">
        <v>58</v>
      </c>
      <c r="F9" s="41">
        <v>60</v>
      </c>
      <c r="G9" s="41">
        <v>56</v>
      </c>
      <c r="H9" s="70">
        <v>65</v>
      </c>
      <c r="L9" s="82"/>
      <c r="M9" s="82"/>
      <c r="N9" s="82"/>
      <c r="O9" s="82"/>
      <c r="P9" s="82"/>
      <c r="Q9" s="82"/>
      <c r="R9" s="82"/>
      <c r="S9" s="82"/>
      <c r="T9" s="82"/>
      <c r="U9" s="82"/>
    </row>
    <row r="10" spans="1:21" ht="29">
      <c r="A10" s="103" t="s">
        <v>426</v>
      </c>
      <c r="B10" s="41">
        <v>4</v>
      </c>
      <c r="C10" s="41">
        <v>4</v>
      </c>
      <c r="D10" s="41">
        <v>4</v>
      </c>
      <c r="E10" s="41">
        <v>4</v>
      </c>
      <c r="F10" s="41">
        <v>4</v>
      </c>
      <c r="G10" s="41">
        <v>4</v>
      </c>
      <c r="H10" s="70">
        <v>4</v>
      </c>
      <c r="L10" s="82"/>
      <c r="M10" s="82"/>
      <c r="N10" s="82"/>
      <c r="O10" s="82"/>
      <c r="P10" s="82"/>
      <c r="Q10" s="82"/>
      <c r="R10" s="82"/>
      <c r="S10" s="82"/>
      <c r="T10" s="82"/>
      <c r="U10" s="82"/>
    </row>
    <row r="11" spans="1:21" ht="29">
      <c r="A11" s="103" t="s">
        <v>427</v>
      </c>
      <c r="B11" s="41">
        <v>13</v>
      </c>
      <c r="C11" s="41">
        <v>13</v>
      </c>
      <c r="D11" s="41">
        <v>18</v>
      </c>
      <c r="E11" s="41">
        <v>18</v>
      </c>
      <c r="F11" s="41">
        <v>21</v>
      </c>
      <c r="G11" s="41">
        <v>17</v>
      </c>
      <c r="H11" s="70">
        <v>18</v>
      </c>
      <c r="L11" s="82"/>
      <c r="M11" s="82"/>
      <c r="N11" s="82"/>
      <c r="O11" s="82"/>
      <c r="P11" s="82"/>
      <c r="Q11" s="82"/>
      <c r="R11" s="82"/>
      <c r="S11" s="82"/>
      <c r="T11" s="82"/>
      <c r="U11" s="82"/>
    </row>
    <row r="12" spans="1:21" ht="29">
      <c r="A12" s="103" t="s">
        <v>428</v>
      </c>
      <c r="B12" s="41">
        <v>0</v>
      </c>
      <c r="C12" s="41">
        <v>0</v>
      </c>
      <c r="D12" s="41">
        <v>0</v>
      </c>
      <c r="E12" s="41">
        <v>0</v>
      </c>
      <c r="F12" s="41">
        <v>0</v>
      </c>
      <c r="G12" s="41">
        <v>0</v>
      </c>
      <c r="H12" s="70">
        <v>0</v>
      </c>
      <c r="L12" s="82"/>
      <c r="M12" s="82"/>
      <c r="N12" s="82"/>
      <c r="O12" s="82"/>
      <c r="P12" s="82"/>
      <c r="Q12" s="82"/>
      <c r="R12" s="82"/>
      <c r="S12" s="82"/>
      <c r="T12" s="82"/>
      <c r="U12" s="82"/>
    </row>
    <row r="13" spans="1:21" ht="29">
      <c r="A13" s="103" t="s">
        <v>429</v>
      </c>
      <c r="B13" s="41">
        <v>54</v>
      </c>
      <c r="C13" s="41">
        <v>59</v>
      </c>
      <c r="D13" s="41">
        <v>94</v>
      </c>
      <c r="E13" s="41">
        <v>97</v>
      </c>
      <c r="F13" s="41">
        <v>106</v>
      </c>
      <c r="G13" s="41">
        <v>107</v>
      </c>
      <c r="H13" s="70">
        <v>111</v>
      </c>
      <c r="L13" s="82"/>
      <c r="M13" s="82"/>
      <c r="N13" s="82"/>
      <c r="O13" s="82"/>
      <c r="P13" s="82"/>
      <c r="Q13" s="82"/>
      <c r="R13" s="82"/>
      <c r="S13" s="82"/>
      <c r="T13" s="82"/>
      <c r="U13" s="82"/>
    </row>
    <row r="14" spans="1:21" ht="29">
      <c r="A14" s="103" t="s">
        <v>430</v>
      </c>
      <c r="B14" s="41">
        <v>123</v>
      </c>
      <c r="C14" s="41">
        <v>100</v>
      </c>
      <c r="D14" s="41">
        <v>113</v>
      </c>
      <c r="E14" s="41">
        <v>119</v>
      </c>
      <c r="F14" s="41">
        <v>119</v>
      </c>
      <c r="G14" s="41">
        <v>111</v>
      </c>
      <c r="H14" s="70">
        <v>116</v>
      </c>
      <c r="L14" s="82"/>
      <c r="M14" s="82"/>
      <c r="N14" s="82"/>
      <c r="O14" s="82"/>
      <c r="P14" s="82"/>
      <c r="Q14" s="82"/>
      <c r="R14" s="82"/>
      <c r="S14" s="82"/>
      <c r="T14" s="82"/>
      <c r="U14" s="82"/>
    </row>
    <row r="15" spans="1:21" ht="29">
      <c r="A15" s="103" t="s">
        <v>431</v>
      </c>
      <c r="B15" s="41">
        <v>3767</v>
      </c>
      <c r="C15" s="41">
        <v>3715</v>
      </c>
      <c r="D15" s="41">
        <v>4965</v>
      </c>
      <c r="E15" s="41">
        <v>4687</v>
      </c>
      <c r="F15" s="41">
        <v>4570</v>
      </c>
      <c r="G15" s="41">
        <v>4510</v>
      </c>
      <c r="H15" s="70">
        <v>4653</v>
      </c>
      <c r="L15" s="82"/>
      <c r="M15" s="82"/>
      <c r="N15" s="82"/>
      <c r="O15" s="82"/>
      <c r="P15" s="82"/>
      <c r="Q15" s="82"/>
      <c r="R15" s="82"/>
      <c r="S15" s="82"/>
      <c r="T15" s="82"/>
      <c r="U15" s="82"/>
    </row>
    <row r="16" spans="1:21" ht="29">
      <c r="A16" s="103" t="s">
        <v>432</v>
      </c>
      <c r="B16" s="41">
        <v>1071</v>
      </c>
      <c r="C16" s="41">
        <v>1106</v>
      </c>
      <c r="D16" s="41">
        <v>1317</v>
      </c>
      <c r="E16" s="41">
        <v>1415</v>
      </c>
      <c r="F16" s="41">
        <v>1452</v>
      </c>
      <c r="G16" s="41">
        <v>1432</v>
      </c>
      <c r="H16" s="70">
        <v>1438</v>
      </c>
      <c r="L16" s="82"/>
      <c r="M16" s="82"/>
      <c r="N16" s="82"/>
      <c r="O16" s="82"/>
      <c r="P16" s="82"/>
      <c r="Q16" s="82"/>
      <c r="R16" s="82"/>
      <c r="S16" s="82"/>
      <c r="T16" s="82"/>
      <c r="U16" s="82"/>
    </row>
    <row r="17" spans="1:21" ht="29">
      <c r="A17" s="103" t="s">
        <v>433</v>
      </c>
      <c r="B17" s="41">
        <v>0</v>
      </c>
      <c r="C17" s="41">
        <v>0</v>
      </c>
      <c r="D17" s="41">
        <v>0</v>
      </c>
      <c r="E17" s="41">
        <v>0</v>
      </c>
      <c r="F17" s="41">
        <v>0</v>
      </c>
      <c r="G17" s="41">
        <v>0</v>
      </c>
      <c r="H17" s="70">
        <v>0</v>
      </c>
      <c r="L17" s="82"/>
      <c r="M17" s="82"/>
      <c r="N17" s="82"/>
      <c r="O17" s="82"/>
      <c r="P17" s="82"/>
      <c r="Q17" s="82"/>
      <c r="R17" s="82"/>
      <c r="S17" s="82"/>
      <c r="T17" s="82"/>
      <c r="U17" s="82"/>
    </row>
    <row r="18" spans="1:21" ht="15.5">
      <c r="A18" s="103" t="s">
        <v>434</v>
      </c>
      <c r="B18" s="41">
        <v>0</v>
      </c>
      <c r="C18" s="41">
        <v>0</v>
      </c>
      <c r="D18" s="41">
        <v>0</v>
      </c>
      <c r="E18" s="41">
        <v>0</v>
      </c>
      <c r="F18" s="41">
        <v>0</v>
      </c>
      <c r="G18" s="41">
        <v>0</v>
      </c>
      <c r="H18" s="70">
        <v>0</v>
      </c>
      <c r="L18" s="82"/>
      <c r="M18" s="82"/>
      <c r="N18" s="82"/>
      <c r="O18" s="82"/>
      <c r="P18" s="82"/>
      <c r="Q18" s="82"/>
      <c r="R18" s="82"/>
      <c r="S18" s="82"/>
      <c r="T18" s="82"/>
      <c r="U18" s="82"/>
    </row>
    <row r="19" spans="1:21" ht="29">
      <c r="A19" s="103" t="s">
        <v>435</v>
      </c>
      <c r="B19" s="41">
        <v>8</v>
      </c>
      <c r="C19" s="41">
        <v>8</v>
      </c>
      <c r="D19" s="41">
        <v>7</v>
      </c>
      <c r="E19" s="41">
        <v>8</v>
      </c>
      <c r="F19" s="41">
        <v>8</v>
      </c>
      <c r="G19" s="41">
        <v>7</v>
      </c>
      <c r="H19" s="70">
        <v>6</v>
      </c>
      <c r="L19" s="82"/>
      <c r="M19" s="82"/>
      <c r="N19" s="82"/>
      <c r="O19" s="82"/>
      <c r="P19" s="82"/>
      <c r="Q19" s="82"/>
      <c r="R19" s="82"/>
      <c r="S19" s="82"/>
      <c r="T19" s="82"/>
      <c r="U19" s="82"/>
    </row>
    <row r="20" spans="1:21" ht="15.5">
      <c r="A20" s="103" t="s">
        <v>436</v>
      </c>
      <c r="B20" s="41">
        <v>7345</v>
      </c>
      <c r="C20" s="41">
        <v>7450</v>
      </c>
      <c r="D20" s="41">
        <v>11225</v>
      </c>
      <c r="E20" s="41">
        <v>11423</v>
      </c>
      <c r="F20" s="41">
        <v>11319</v>
      </c>
      <c r="G20" s="41">
        <v>11165</v>
      </c>
      <c r="H20" s="70">
        <v>11184</v>
      </c>
      <c r="L20" s="82"/>
      <c r="M20" s="82"/>
      <c r="N20" s="82"/>
      <c r="O20" s="82"/>
      <c r="P20" s="82"/>
      <c r="Q20" s="82"/>
      <c r="R20" s="82"/>
      <c r="S20" s="82"/>
      <c r="T20" s="82"/>
      <c r="U20" s="82"/>
    </row>
    <row r="21" spans="1:21" ht="29.25" customHeight="1">
      <c r="A21" s="349" t="s">
        <v>112</v>
      </c>
      <c r="B21" s="349"/>
      <c r="C21" s="349"/>
      <c r="D21" s="349"/>
      <c r="E21" s="349"/>
      <c r="F21" s="349"/>
      <c r="G21" s="349"/>
      <c r="H21" s="349"/>
      <c r="I21" s="10"/>
      <c r="J21" s="10"/>
      <c r="K21" s="10"/>
      <c r="L21" s="10"/>
      <c r="M21" s="10"/>
      <c r="N21" s="10"/>
      <c r="O21" s="10"/>
      <c r="P21" s="10"/>
      <c r="Q21" s="10"/>
    </row>
    <row r="22" spans="1:21" ht="27">
      <c r="H22" s="213" t="s">
        <v>402</v>
      </c>
    </row>
  </sheetData>
  <mergeCells count="1">
    <mergeCell ref="A21:H21"/>
  </mergeCells>
  <phoneticPr fontId="2"/>
  <hyperlinks>
    <hyperlink ref="H22" location="説明・目次!A1" display="目次に戻る" xr:uid="{00000000-0004-0000-0C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499984740745262"/>
    <pageSetUpPr fitToPage="1"/>
  </sheetPr>
  <dimension ref="A1:U8"/>
  <sheetViews>
    <sheetView view="pageBreakPreview" zoomScaleNormal="80" zoomScaleSheetLayoutView="100" workbookViewId="0">
      <selection activeCell="C21" sqref="C21"/>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0" t="s">
        <v>36</v>
      </c>
    </row>
    <row r="4" spans="1:21" ht="15">
      <c r="A4" s="103"/>
      <c r="B4" s="279">
        <v>2005</v>
      </c>
      <c r="C4" s="279" t="s">
        <v>87</v>
      </c>
      <c r="D4" s="279" t="s">
        <v>88</v>
      </c>
      <c r="E4" s="279">
        <v>2013</v>
      </c>
      <c r="F4" s="279">
        <v>2014</v>
      </c>
      <c r="G4" s="279">
        <v>2015</v>
      </c>
      <c r="H4" s="279">
        <v>2016</v>
      </c>
      <c r="I4" s="279">
        <v>2017</v>
      </c>
      <c r="J4" s="279">
        <v>2018</v>
      </c>
      <c r="K4" s="279">
        <v>2019</v>
      </c>
      <c r="L4" s="279">
        <v>2020</v>
      </c>
      <c r="P4" s="78"/>
      <c r="Q4" s="78"/>
      <c r="R4" s="78"/>
      <c r="S4" s="78"/>
      <c r="T4" s="78"/>
      <c r="U4" s="78"/>
    </row>
    <row r="5" spans="1:21" ht="15.5">
      <c r="A5" s="103" t="s">
        <v>437</v>
      </c>
      <c r="B5" s="103">
        <v>99</v>
      </c>
      <c r="C5" s="43">
        <v>88</v>
      </c>
      <c r="D5" s="43">
        <v>88</v>
      </c>
      <c r="E5" s="103">
        <v>89</v>
      </c>
      <c r="F5" s="6">
        <v>92</v>
      </c>
      <c r="G5" s="6">
        <v>95</v>
      </c>
      <c r="H5" s="6">
        <v>96</v>
      </c>
      <c r="I5" s="6">
        <v>98</v>
      </c>
      <c r="J5" s="6">
        <v>97</v>
      </c>
      <c r="K5" s="56">
        <v>101</v>
      </c>
      <c r="L5" s="56">
        <v>101</v>
      </c>
      <c r="P5" s="96"/>
      <c r="Q5" s="78"/>
      <c r="R5" s="78"/>
      <c r="S5" s="78"/>
      <c r="T5" s="78"/>
      <c r="U5" s="78"/>
    </row>
    <row r="6" spans="1:21" ht="27">
      <c r="A6" s="301" t="s">
        <v>347</v>
      </c>
      <c r="B6" s="103">
        <v>0</v>
      </c>
      <c r="C6" s="43">
        <v>-35</v>
      </c>
      <c r="D6" s="43">
        <v>-35</v>
      </c>
      <c r="E6" s="103">
        <v>-35</v>
      </c>
      <c r="F6" s="103">
        <v>-34</v>
      </c>
      <c r="G6" s="103">
        <v>-33</v>
      </c>
      <c r="H6" s="103">
        <v>-33</v>
      </c>
      <c r="I6" s="103">
        <v>-32</v>
      </c>
      <c r="J6" s="103">
        <v>-32</v>
      </c>
      <c r="K6" s="56">
        <v>-30</v>
      </c>
      <c r="L6" s="66">
        <v>-22.0667205781495</v>
      </c>
      <c r="M6" s="10"/>
      <c r="N6" s="10"/>
      <c r="O6" s="10"/>
      <c r="P6" s="78"/>
      <c r="Q6" s="78"/>
      <c r="R6" s="78"/>
      <c r="S6" s="78"/>
      <c r="T6" s="78"/>
      <c r="U6" s="78"/>
    </row>
    <row r="7" spans="1:21" ht="33.75" customHeight="1">
      <c r="A7" s="349" t="s">
        <v>113</v>
      </c>
      <c r="B7" s="349"/>
      <c r="C7" s="349"/>
      <c r="D7" s="349"/>
      <c r="E7" s="349"/>
      <c r="F7" s="349"/>
      <c r="G7" s="349"/>
      <c r="H7" s="349"/>
      <c r="I7" s="349"/>
      <c r="J7" s="349"/>
      <c r="K7" s="349"/>
      <c r="L7" s="350"/>
      <c r="M7" s="350"/>
      <c r="N7" s="350"/>
      <c r="O7" s="350"/>
      <c r="P7" s="10"/>
      <c r="Q7" s="10"/>
    </row>
    <row r="8" spans="1:21" ht="27">
      <c r="L8" s="213" t="s">
        <v>402</v>
      </c>
    </row>
  </sheetData>
  <mergeCells count="1">
    <mergeCell ref="A7:O7"/>
  </mergeCells>
  <phoneticPr fontId="2"/>
  <hyperlinks>
    <hyperlink ref="L8" location="説明・目次!A1" display="目次に戻る" xr:uid="{00000000-0004-0000-0D00-000000000000}"/>
  </hyperlinks>
  <pageMargins left="0.70866141732283472" right="0.70866141732283472" top="0.74803149606299213" bottom="0.74803149606299213" header="0.31496062992125984" footer="0.31496062992125984"/>
  <pageSetup paperSize="9" scale="5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tint="-0.499984740745262"/>
    <pageSetUpPr fitToPage="1"/>
  </sheetPr>
  <dimension ref="A1:U11"/>
  <sheetViews>
    <sheetView view="pageBreakPreview" zoomScaleNormal="80" zoomScaleSheetLayoutView="100" workbookViewId="0">
      <selection activeCell="A5" sqref="A5"/>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438</v>
      </c>
    </row>
    <row r="4" spans="1:21" ht="15">
      <c r="A4" s="103"/>
      <c r="B4" s="303">
        <v>2005</v>
      </c>
      <c r="C4" s="303" t="s">
        <v>343</v>
      </c>
      <c r="D4" s="303" t="s">
        <v>344</v>
      </c>
      <c r="E4" s="303">
        <v>2013</v>
      </c>
      <c r="F4" s="303">
        <v>2014</v>
      </c>
      <c r="G4" s="303">
        <v>2015</v>
      </c>
      <c r="H4" s="303">
        <v>2016</v>
      </c>
      <c r="I4" s="303">
        <v>2017</v>
      </c>
      <c r="J4" s="303">
        <v>2018</v>
      </c>
      <c r="K4" s="303">
        <v>2019</v>
      </c>
      <c r="L4" s="303">
        <v>2020</v>
      </c>
      <c r="M4" s="78"/>
      <c r="N4" s="78"/>
      <c r="O4" s="78"/>
      <c r="P4" s="78"/>
      <c r="Q4" s="78"/>
      <c r="R4" s="78"/>
      <c r="S4" s="78"/>
      <c r="T4" s="78"/>
      <c r="U4" s="78"/>
    </row>
    <row r="5" spans="1:21">
      <c r="A5" s="302" t="s">
        <v>338</v>
      </c>
      <c r="B5" s="9">
        <v>0.1</v>
      </c>
      <c r="C5" s="60">
        <v>0.06</v>
      </c>
      <c r="D5" s="60">
        <v>0.06</v>
      </c>
      <c r="E5" s="9">
        <v>0.09</v>
      </c>
      <c r="F5" s="9">
        <v>0.1</v>
      </c>
      <c r="G5" s="9">
        <v>0.1</v>
      </c>
      <c r="H5" s="9">
        <v>0.1</v>
      </c>
      <c r="I5" s="9">
        <v>0.11</v>
      </c>
      <c r="J5" s="9">
        <v>0.1</v>
      </c>
      <c r="K5" s="9">
        <v>0.11</v>
      </c>
      <c r="L5" s="64">
        <v>0.11</v>
      </c>
      <c r="M5" s="143"/>
      <c r="N5" s="143"/>
      <c r="O5" s="143"/>
      <c r="P5" s="143"/>
      <c r="Q5" s="143"/>
      <c r="R5" s="78"/>
      <c r="S5" s="78"/>
      <c r="T5" s="78"/>
      <c r="U5" s="78"/>
    </row>
    <row r="6" spans="1:21" ht="27">
      <c r="A6" s="302" t="s">
        <v>339</v>
      </c>
      <c r="B6" s="9">
        <v>0.01</v>
      </c>
      <c r="C6" s="60">
        <v>0.01</v>
      </c>
      <c r="D6" s="60">
        <v>0.01</v>
      </c>
      <c r="E6" s="9">
        <v>0.01</v>
      </c>
      <c r="F6" s="9">
        <v>0</v>
      </c>
      <c r="G6" s="9">
        <v>0.01</v>
      </c>
      <c r="H6" s="9">
        <v>0.01</v>
      </c>
      <c r="I6" s="9">
        <v>0.01</v>
      </c>
      <c r="J6" s="9">
        <v>0.01</v>
      </c>
      <c r="K6" s="9">
        <v>0</v>
      </c>
      <c r="L6" s="64">
        <v>0</v>
      </c>
      <c r="M6" s="143"/>
      <c r="N6" s="143"/>
      <c r="O6" s="143"/>
      <c r="P6" s="143"/>
      <c r="Q6" s="143"/>
      <c r="R6" s="78"/>
      <c r="S6" s="78"/>
      <c r="T6" s="78"/>
      <c r="U6" s="78"/>
    </row>
    <row r="7" spans="1:21">
      <c r="A7" s="302" t="s">
        <v>340</v>
      </c>
      <c r="B7" s="9">
        <v>0</v>
      </c>
      <c r="C7" s="60">
        <v>0</v>
      </c>
      <c r="D7" s="60">
        <v>0</v>
      </c>
      <c r="E7" s="9">
        <v>0</v>
      </c>
      <c r="F7" s="9">
        <v>0</v>
      </c>
      <c r="G7" s="9">
        <v>0</v>
      </c>
      <c r="H7" s="9">
        <v>0</v>
      </c>
      <c r="I7" s="9">
        <v>0</v>
      </c>
      <c r="J7" s="9">
        <v>0</v>
      </c>
      <c r="K7" s="9">
        <v>0</v>
      </c>
      <c r="L7" s="64">
        <v>0</v>
      </c>
      <c r="M7" s="143"/>
      <c r="N7" s="143"/>
      <c r="O7" s="143"/>
      <c r="P7" s="143"/>
      <c r="Q7" s="143"/>
      <c r="R7" s="78"/>
      <c r="S7" s="78"/>
      <c r="T7" s="78"/>
      <c r="U7" s="78"/>
    </row>
    <row r="8" spans="1:21">
      <c r="A8" s="302" t="s">
        <v>341</v>
      </c>
      <c r="B8" s="9">
        <v>0.88</v>
      </c>
      <c r="C8" s="60">
        <v>0.93</v>
      </c>
      <c r="D8" s="60">
        <v>0.93</v>
      </c>
      <c r="E8" s="9">
        <v>0.89</v>
      </c>
      <c r="F8" s="9">
        <v>0.89</v>
      </c>
      <c r="G8" s="9">
        <v>0.88</v>
      </c>
      <c r="H8" s="9">
        <v>0.88</v>
      </c>
      <c r="I8" s="9">
        <v>0.87</v>
      </c>
      <c r="J8" s="9">
        <v>0.88</v>
      </c>
      <c r="K8" s="9">
        <v>0.88</v>
      </c>
      <c r="L8" s="64">
        <v>0.88</v>
      </c>
      <c r="M8" s="143"/>
      <c r="N8" s="143"/>
      <c r="O8" s="143"/>
      <c r="P8" s="143"/>
      <c r="Q8" s="143"/>
    </row>
    <row r="9" spans="1:21">
      <c r="A9" s="302" t="s">
        <v>342</v>
      </c>
      <c r="B9" s="9">
        <v>0.01</v>
      </c>
      <c r="C9" s="60">
        <v>0</v>
      </c>
      <c r="D9" s="60">
        <v>0</v>
      </c>
      <c r="E9" s="9">
        <v>0.01</v>
      </c>
      <c r="F9" s="9">
        <v>0.01</v>
      </c>
      <c r="G9" s="9">
        <v>0.01</v>
      </c>
      <c r="H9" s="9">
        <v>0.01</v>
      </c>
      <c r="I9" s="9">
        <v>0.01</v>
      </c>
      <c r="J9" s="9">
        <v>0.01</v>
      </c>
      <c r="K9" s="9">
        <v>0.01</v>
      </c>
      <c r="L9" s="64">
        <v>0.01</v>
      </c>
      <c r="M9" s="143"/>
      <c r="N9" s="143"/>
      <c r="O9" s="143"/>
      <c r="P9" s="143"/>
      <c r="Q9" s="143"/>
    </row>
    <row r="11" spans="1:21" ht="27">
      <c r="L11" s="213" t="s">
        <v>402</v>
      </c>
    </row>
  </sheetData>
  <phoneticPr fontId="2"/>
  <hyperlinks>
    <hyperlink ref="L11" location="説明・目次!A1" display="目次に戻る" xr:uid="{00000000-0004-0000-0E00-000000000000}"/>
  </hyperlinks>
  <pageMargins left="0.70866141732283472" right="0.70866141732283472" top="0.74803149606299213" bottom="0.74803149606299213" header="0.31496062992125984" footer="0.31496062992125984"/>
  <pageSetup paperSize="9" scale="54"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499984740745262"/>
    <pageSetUpPr fitToPage="1"/>
  </sheetPr>
  <dimension ref="A1:U12"/>
  <sheetViews>
    <sheetView view="pageBreakPreview" zoomScaleNormal="80" zoomScaleSheetLayoutView="100" workbookViewId="0">
      <selection activeCell="A11" sqref="A11:Q11"/>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0" t="s">
        <v>38</v>
      </c>
      <c r="B3" s="10"/>
      <c r="C3" s="10"/>
      <c r="D3" s="10"/>
      <c r="E3" s="10"/>
    </row>
    <row r="4" spans="1:21" ht="27">
      <c r="A4" s="103"/>
      <c r="B4" s="279">
        <v>2005</v>
      </c>
      <c r="C4" s="279">
        <v>2010</v>
      </c>
      <c r="D4" s="279">
        <v>2011</v>
      </c>
      <c r="E4" s="279" t="s">
        <v>87</v>
      </c>
      <c r="F4" s="279" t="s">
        <v>88</v>
      </c>
      <c r="G4" s="279">
        <v>2013</v>
      </c>
      <c r="H4" s="279">
        <v>2014</v>
      </c>
      <c r="I4" s="279">
        <v>2015</v>
      </c>
      <c r="J4" s="279">
        <v>2016</v>
      </c>
      <c r="K4" s="279">
        <v>2017</v>
      </c>
      <c r="L4" s="279">
        <v>2018</v>
      </c>
      <c r="M4" s="279">
        <v>2019</v>
      </c>
      <c r="N4" s="279">
        <v>2020</v>
      </c>
      <c r="O4" s="304" t="s">
        <v>359</v>
      </c>
      <c r="P4" s="304" t="s">
        <v>360</v>
      </c>
      <c r="Q4" s="304" t="s">
        <v>352</v>
      </c>
      <c r="R4" s="78"/>
      <c r="S4" s="78"/>
      <c r="T4" s="78"/>
      <c r="U4" s="78"/>
    </row>
    <row r="5" spans="1:21" ht="15">
      <c r="A5" s="314" t="s">
        <v>439</v>
      </c>
      <c r="B5" s="46">
        <v>19.8</v>
      </c>
      <c r="C5" s="46">
        <v>18.2</v>
      </c>
      <c r="D5" s="46">
        <v>17.8</v>
      </c>
      <c r="E5" s="47">
        <v>17.8</v>
      </c>
      <c r="F5" s="47">
        <v>17.8</v>
      </c>
      <c r="G5" s="47">
        <v>18</v>
      </c>
      <c r="H5" s="48">
        <v>17.8</v>
      </c>
      <c r="I5" s="48">
        <v>17.2</v>
      </c>
      <c r="J5" s="48">
        <v>17.2</v>
      </c>
      <c r="K5" s="48">
        <v>17.3</v>
      </c>
      <c r="L5" s="48">
        <v>17.8</v>
      </c>
      <c r="M5" s="46">
        <v>17.690552</v>
      </c>
      <c r="N5" s="214">
        <v>17.100195150000001</v>
      </c>
      <c r="O5" s="206" t="s">
        <v>9</v>
      </c>
      <c r="P5" s="206"/>
      <c r="Q5" s="216" t="s">
        <v>9</v>
      </c>
      <c r="R5" s="85"/>
      <c r="S5" s="85"/>
      <c r="T5" s="85"/>
      <c r="U5" s="85"/>
    </row>
    <row r="6" spans="1:21" ht="15">
      <c r="A6" s="314" t="s">
        <v>440</v>
      </c>
      <c r="B6" s="46">
        <v>12.985728</v>
      </c>
      <c r="C6" s="46"/>
      <c r="D6" s="46">
        <v>11.135985</v>
      </c>
      <c r="E6" s="47"/>
      <c r="F6" s="47">
        <v>11.086163000000001</v>
      </c>
      <c r="G6" s="47">
        <v>10.810140000000001</v>
      </c>
      <c r="H6" s="46">
        <v>10.965294</v>
      </c>
      <c r="I6" s="46">
        <v>10.904017</v>
      </c>
      <c r="J6" s="46">
        <v>10.848782</v>
      </c>
      <c r="K6" s="46">
        <v>10.770109</v>
      </c>
      <c r="L6" s="46">
        <v>11.228987</v>
      </c>
      <c r="M6" s="46">
        <v>11.423049000000001</v>
      </c>
      <c r="N6" s="214">
        <v>10.843586</v>
      </c>
      <c r="O6" s="206" t="s">
        <v>9</v>
      </c>
      <c r="P6" s="206"/>
      <c r="Q6" s="216" t="s">
        <v>9</v>
      </c>
      <c r="R6" s="85"/>
      <c r="S6" s="85"/>
      <c r="T6" s="85"/>
      <c r="U6" s="85"/>
    </row>
    <row r="7" spans="1:21" ht="15">
      <c r="A7" s="314" t="s">
        <v>441</v>
      </c>
      <c r="B7" s="46">
        <v>4.2694144000000005</v>
      </c>
      <c r="C7" s="46"/>
      <c r="D7" s="46">
        <v>4.1187709999999997</v>
      </c>
      <c r="E7" s="47"/>
      <c r="F7" s="47">
        <v>4.169041</v>
      </c>
      <c r="G7" s="47">
        <v>4.6810858900000003</v>
      </c>
      <c r="H7" s="46">
        <v>4.3460478500000006</v>
      </c>
      <c r="I7" s="46">
        <v>3.8729753999999996</v>
      </c>
      <c r="J7" s="46">
        <v>4.111097</v>
      </c>
      <c r="K7" s="46">
        <v>4.3333640000000004</v>
      </c>
      <c r="L7" s="46">
        <v>4.1762778899999997</v>
      </c>
      <c r="M7" s="46">
        <v>4.1973929999999999</v>
      </c>
      <c r="N7" s="214">
        <v>4.1204901700000001</v>
      </c>
      <c r="O7" s="206" t="s">
        <v>9</v>
      </c>
      <c r="P7" s="206"/>
      <c r="Q7" s="216" t="s">
        <v>9</v>
      </c>
      <c r="R7" s="85"/>
      <c r="S7" s="85"/>
      <c r="T7" s="85"/>
      <c r="U7" s="85"/>
    </row>
    <row r="8" spans="1:21" ht="15">
      <c r="A8" s="314" t="s">
        <v>442</v>
      </c>
      <c r="B8" s="46">
        <v>0.63960649999999997</v>
      </c>
      <c r="C8" s="46"/>
      <c r="D8" s="46">
        <v>0.58642499999999997</v>
      </c>
      <c r="E8" s="47"/>
      <c r="F8" s="47">
        <v>0.5347866</v>
      </c>
      <c r="G8" s="47">
        <v>0.49776999999999999</v>
      </c>
      <c r="H8" s="46">
        <v>0.49657633000000001</v>
      </c>
      <c r="I8" s="46">
        <v>0.55831056000000001</v>
      </c>
      <c r="J8" s="46">
        <v>0.63205199999999995</v>
      </c>
      <c r="K8" s="46">
        <v>0.65507171899999994</v>
      </c>
      <c r="L8" s="46">
        <v>0.67869513000000004</v>
      </c>
      <c r="M8" s="46">
        <v>0.68251846999999999</v>
      </c>
      <c r="N8" s="214">
        <v>0.65247670000000002</v>
      </c>
      <c r="O8" s="206" t="s">
        <v>9</v>
      </c>
      <c r="P8" s="206"/>
      <c r="Q8" s="216" t="s">
        <v>9</v>
      </c>
      <c r="R8" s="85"/>
      <c r="S8" s="85"/>
      <c r="T8" s="85"/>
      <c r="U8" s="85"/>
    </row>
    <row r="9" spans="1:21" ht="15">
      <c r="A9" s="314" t="s">
        <v>443</v>
      </c>
      <c r="B9" s="46">
        <v>1.9441949999999999</v>
      </c>
      <c r="C9" s="46"/>
      <c r="D9" s="46">
        <v>2.0033020000000001</v>
      </c>
      <c r="E9" s="47"/>
      <c r="F9" s="47">
        <v>1.9626969999999999</v>
      </c>
      <c r="G9" s="47">
        <v>1.9951380000000001</v>
      </c>
      <c r="H9" s="46">
        <v>1.9489110000000001</v>
      </c>
      <c r="I9" s="46">
        <v>1.8250980000000001</v>
      </c>
      <c r="J9" s="46">
        <v>1.565061</v>
      </c>
      <c r="K9" s="46">
        <v>1.5419658000000001</v>
      </c>
      <c r="L9" s="46">
        <v>1.67401701</v>
      </c>
      <c r="M9" s="46">
        <v>1.3875916000000001</v>
      </c>
      <c r="N9" s="214">
        <v>1.48364228</v>
      </c>
      <c r="O9" s="206" t="s">
        <v>9</v>
      </c>
      <c r="P9" s="206"/>
      <c r="Q9" s="216" t="s">
        <v>9</v>
      </c>
      <c r="R9" s="85"/>
      <c r="S9" s="85"/>
      <c r="T9" s="85"/>
      <c r="U9" s="85"/>
    </row>
    <row r="10" spans="1:21" ht="27">
      <c r="A10" s="314" t="s">
        <v>444</v>
      </c>
      <c r="B10" s="11">
        <v>0</v>
      </c>
      <c r="C10" s="11">
        <v>-25</v>
      </c>
      <c r="D10" s="11">
        <v>-28</v>
      </c>
      <c r="E10" s="45">
        <v>-29</v>
      </c>
      <c r="F10" s="45">
        <v>-29</v>
      </c>
      <c r="G10" s="45">
        <v>-33</v>
      </c>
      <c r="H10" s="11">
        <v>-38</v>
      </c>
      <c r="I10" s="11">
        <v>-43</v>
      </c>
      <c r="J10" s="11">
        <v>-42</v>
      </c>
      <c r="K10" s="11">
        <v>-43</v>
      </c>
      <c r="L10" s="11">
        <v>-42</v>
      </c>
      <c r="M10" s="55">
        <v>-42.352595251745903</v>
      </c>
      <c r="N10" s="66">
        <v>-39.424430513118203</v>
      </c>
      <c r="O10" s="215">
        <v>-40</v>
      </c>
      <c r="P10" s="215">
        <v>-41</v>
      </c>
      <c r="Q10" s="11">
        <v>-45</v>
      </c>
      <c r="R10" s="86"/>
      <c r="S10" s="86"/>
      <c r="T10" s="86"/>
      <c r="U10" s="86"/>
    </row>
    <row r="11" spans="1:21">
      <c r="A11" s="349" t="s">
        <v>114</v>
      </c>
      <c r="B11" s="349"/>
      <c r="C11" s="349"/>
      <c r="D11" s="349"/>
      <c r="E11" s="349"/>
      <c r="F11" s="349"/>
      <c r="G11" s="349"/>
      <c r="H11" s="349"/>
      <c r="I11" s="349"/>
      <c r="J11" s="349"/>
      <c r="K11" s="349"/>
      <c r="L11" s="349"/>
      <c r="M11" s="349"/>
      <c r="N11" s="349"/>
      <c r="O11" s="349"/>
      <c r="P11" s="349"/>
      <c r="Q11" s="350"/>
    </row>
    <row r="12" spans="1:21" ht="27">
      <c r="A12" s="10"/>
      <c r="B12" s="10"/>
      <c r="C12" s="10"/>
      <c r="D12" s="10"/>
      <c r="E12" s="10"/>
      <c r="Q12" s="213" t="s">
        <v>402</v>
      </c>
    </row>
  </sheetData>
  <mergeCells count="1">
    <mergeCell ref="A11:Q11"/>
  </mergeCells>
  <phoneticPr fontId="2"/>
  <hyperlinks>
    <hyperlink ref="Q12" location="説明・目次!A1" display="目次に戻る" xr:uid="{00000000-0004-0000-0F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499984740745262"/>
    <pageSetUpPr fitToPage="1"/>
  </sheetPr>
  <dimension ref="A1:U8"/>
  <sheetViews>
    <sheetView view="pageBreakPreview" zoomScaleNormal="80" zoomScaleSheetLayoutView="100" workbookViewId="0">
      <selection activeCell="E25" sqref="E25"/>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13" t="s">
        <v>39</v>
      </c>
      <c r="B3" s="10"/>
      <c r="C3" s="10"/>
      <c r="D3" s="10"/>
      <c r="E3" s="10"/>
    </row>
    <row r="4" spans="1:21" ht="27">
      <c r="A4" s="103"/>
      <c r="B4" s="279">
        <v>2005</v>
      </c>
      <c r="C4" s="279">
        <v>2007</v>
      </c>
      <c r="D4" s="279">
        <v>2009</v>
      </c>
      <c r="E4" s="279">
        <v>2010</v>
      </c>
      <c r="F4" s="279">
        <v>2011</v>
      </c>
      <c r="G4" s="279" t="s">
        <v>87</v>
      </c>
      <c r="H4" s="279" t="s">
        <v>88</v>
      </c>
      <c r="I4" s="279">
        <v>2013</v>
      </c>
      <c r="J4" s="279">
        <v>2014</v>
      </c>
      <c r="K4" s="279">
        <v>2015</v>
      </c>
      <c r="L4" s="279">
        <v>2016</v>
      </c>
      <c r="M4" s="279">
        <v>2017</v>
      </c>
      <c r="N4" s="279">
        <v>2018</v>
      </c>
      <c r="O4" s="279">
        <v>2019</v>
      </c>
      <c r="P4" s="279">
        <v>2020</v>
      </c>
      <c r="Q4" s="304" t="s">
        <v>360</v>
      </c>
      <c r="R4" s="78"/>
      <c r="S4" s="78"/>
      <c r="T4" s="78"/>
      <c r="U4" s="78"/>
    </row>
    <row r="5" spans="1:21" ht="28.5">
      <c r="A5" s="314" t="s">
        <v>445</v>
      </c>
      <c r="B5" s="42">
        <v>1763</v>
      </c>
      <c r="C5" s="41">
        <v>1838</v>
      </c>
      <c r="D5" s="41">
        <v>1884</v>
      </c>
      <c r="E5" s="41">
        <v>1840</v>
      </c>
      <c r="F5" s="41">
        <v>1828</v>
      </c>
      <c r="G5" s="68">
        <v>1860</v>
      </c>
      <c r="H5" s="68">
        <v>1860</v>
      </c>
      <c r="I5" s="41">
        <v>1871</v>
      </c>
      <c r="J5" s="42">
        <v>1937</v>
      </c>
      <c r="K5" s="42">
        <v>1916</v>
      </c>
      <c r="L5" s="42">
        <v>1994</v>
      </c>
      <c r="M5" s="42">
        <v>1943</v>
      </c>
      <c r="N5" s="42">
        <v>1941</v>
      </c>
      <c r="O5" s="41">
        <v>1834</v>
      </c>
      <c r="P5" s="217">
        <v>1872</v>
      </c>
      <c r="Q5" s="206" t="s">
        <v>8</v>
      </c>
      <c r="R5" s="142"/>
      <c r="S5" s="142"/>
      <c r="T5" s="142"/>
      <c r="U5" s="142"/>
    </row>
    <row r="6" spans="1:21" ht="27">
      <c r="A6" s="314" t="s">
        <v>444</v>
      </c>
      <c r="B6" s="103">
        <v>0</v>
      </c>
      <c r="C6" s="103">
        <v>-27</v>
      </c>
      <c r="D6" s="103">
        <v>-21</v>
      </c>
      <c r="E6" s="103">
        <v>-21</v>
      </c>
      <c r="F6" s="103">
        <v>-21</v>
      </c>
      <c r="G6" s="43">
        <v>-20</v>
      </c>
      <c r="H6" s="43">
        <v>-20</v>
      </c>
      <c r="I6" s="103">
        <v>-22</v>
      </c>
      <c r="J6" s="103">
        <v>-22</v>
      </c>
      <c r="K6" s="103">
        <v>-24</v>
      </c>
      <c r="L6" s="103">
        <v>-22</v>
      </c>
      <c r="M6" s="103">
        <v>-24</v>
      </c>
      <c r="N6" s="103">
        <v>-24</v>
      </c>
      <c r="O6" s="103">
        <v>-29</v>
      </c>
      <c r="P6" s="56">
        <v>-26</v>
      </c>
      <c r="Q6" s="208" t="s">
        <v>8</v>
      </c>
      <c r="R6" s="78"/>
      <c r="S6" s="78"/>
      <c r="T6" s="142"/>
      <c r="U6" s="142"/>
    </row>
    <row r="7" spans="1:21" ht="30.75" customHeight="1">
      <c r="A7" s="349" t="s">
        <v>115</v>
      </c>
      <c r="B7" s="349"/>
      <c r="C7" s="349"/>
      <c r="D7" s="349"/>
      <c r="E7" s="349"/>
      <c r="F7" s="349"/>
      <c r="G7" s="349"/>
      <c r="H7" s="349"/>
      <c r="I7" s="349"/>
      <c r="J7" s="349"/>
      <c r="K7" s="349"/>
      <c r="L7" s="349"/>
      <c r="M7" s="349"/>
      <c r="N7" s="349"/>
      <c r="O7" s="349"/>
      <c r="P7" s="349"/>
      <c r="Q7" s="350"/>
    </row>
    <row r="8" spans="1:21" ht="27">
      <c r="A8" s="10"/>
      <c r="B8" s="10"/>
      <c r="C8" s="10"/>
      <c r="D8" s="10"/>
      <c r="E8" s="10"/>
      <c r="Q8" s="213" t="s">
        <v>402</v>
      </c>
    </row>
  </sheetData>
  <mergeCells count="1">
    <mergeCell ref="A7:Q7"/>
  </mergeCells>
  <phoneticPr fontId="2"/>
  <hyperlinks>
    <hyperlink ref="Q8" location="説明・目次!A1" display="目次に戻る" xr:uid="{00000000-0004-0000-10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499984740745262"/>
    <pageSetUpPr fitToPage="1"/>
  </sheetPr>
  <dimension ref="A1:U8"/>
  <sheetViews>
    <sheetView view="pageBreakPreview" zoomScaleNormal="80" zoomScaleSheetLayoutView="100" workbookViewId="0">
      <selection activeCell="C12" sqref="C12"/>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13" t="s">
        <v>40</v>
      </c>
      <c r="B3" s="10"/>
      <c r="C3" s="10"/>
      <c r="D3" s="10"/>
      <c r="E3" s="10"/>
    </row>
    <row r="4" spans="1:21" ht="27">
      <c r="A4" s="3"/>
      <c r="B4" s="279">
        <v>2005</v>
      </c>
      <c r="C4" s="279" t="s">
        <v>87</v>
      </c>
      <c r="D4" s="279" t="s">
        <v>88</v>
      </c>
      <c r="E4" s="279">
        <v>2013</v>
      </c>
      <c r="F4" s="279">
        <v>2014</v>
      </c>
      <c r="G4" s="279">
        <v>2015</v>
      </c>
      <c r="H4" s="279">
        <v>2016</v>
      </c>
      <c r="I4" s="279">
        <v>2017</v>
      </c>
      <c r="J4" s="279">
        <v>2018</v>
      </c>
      <c r="K4" s="279">
        <v>2019</v>
      </c>
      <c r="L4" s="279">
        <v>2020</v>
      </c>
      <c r="M4" s="305" t="s">
        <v>352</v>
      </c>
      <c r="N4" s="78"/>
      <c r="O4" s="78"/>
      <c r="P4" s="78"/>
      <c r="Q4" s="78"/>
      <c r="R4" s="78"/>
      <c r="S4" s="78"/>
      <c r="T4" s="78"/>
      <c r="U4" s="78"/>
    </row>
    <row r="5" spans="1:21" ht="28.5">
      <c r="A5" s="314" t="s">
        <v>446</v>
      </c>
      <c r="B5" s="42">
        <v>2378</v>
      </c>
      <c r="C5" s="68">
        <v>2552</v>
      </c>
      <c r="D5" s="68">
        <v>2552</v>
      </c>
      <c r="E5" s="41">
        <v>2704</v>
      </c>
      <c r="F5" s="42">
        <v>2811</v>
      </c>
      <c r="G5" s="42">
        <v>2849</v>
      </c>
      <c r="H5" s="42">
        <v>2970</v>
      </c>
      <c r="I5" s="42">
        <v>2961</v>
      </c>
      <c r="J5" s="42">
        <v>2924</v>
      </c>
      <c r="K5" s="70">
        <v>2819</v>
      </c>
      <c r="L5" s="70">
        <v>2876</v>
      </c>
      <c r="M5" s="216" t="s">
        <v>9</v>
      </c>
      <c r="N5" s="144"/>
      <c r="O5" s="144"/>
      <c r="P5" s="144"/>
      <c r="Q5" s="82"/>
      <c r="R5" s="142"/>
      <c r="S5" s="142"/>
      <c r="T5" s="142"/>
      <c r="U5" s="142"/>
    </row>
    <row r="6" spans="1:21" ht="40.5">
      <c r="A6" s="314" t="s">
        <v>444</v>
      </c>
      <c r="B6" s="3">
        <v>0</v>
      </c>
      <c r="C6" s="43">
        <v>-15</v>
      </c>
      <c r="D6" s="43">
        <v>-15</v>
      </c>
      <c r="E6" s="103">
        <v>-16</v>
      </c>
      <c r="F6" s="103">
        <v>-18</v>
      </c>
      <c r="G6" s="103">
        <v>-21</v>
      </c>
      <c r="H6" s="103">
        <v>-17</v>
      </c>
      <c r="I6" s="103">
        <v>-19</v>
      </c>
      <c r="J6" s="103">
        <v>-21</v>
      </c>
      <c r="K6" s="103">
        <v>-23</v>
      </c>
      <c r="L6" s="56">
        <v>-15</v>
      </c>
      <c r="M6" s="135" t="s">
        <v>361</v>
      </c>
      <c r="N6" s="78"/>
      <c r="O6" s="78"/>
      <c r="P6" s="78"/>
      <c r="Q6" s="78"/>
      <c r="R6" s="142"/>
      <c r="S6" s="142"/>
      <c r="T6" s="142"/>
      <c r="U6" s="78"/>
    </row>
    <row r="7" spans="1:21" ht="51.75" customHeight="1">
      <c r="A7" s="349" t="s">
        <v>116</v>
      </c>
      <c r="B7" s="349"/>
      <c r="C7" s="349"/>
      <c r="D7" s="349"/>
      <c r="E7" s="349"/>
      <c r="F7" s="349"/>
      <c r="G7" s="349"/>
      <c r="H7" s="349"/>
      <c r="I7" s="349"/>
      <c r="J7" s="349"/>
      <c r="K7" s="349"/>
      <c r="L7" s="349"/>
      <c r="M7" s="10"/>
      <c r="N7" s="10"/>
      <c r="O7" s="10"/>
      <c r="P7" s="10"/>
      <c r="Q7" s="10"/>
      <c r="R7" s="10"/>
      <c r="S7" s="10"/>
      <c r="T7" s="10"/>
      <c r="U7" s="10"/>
    </row>
    <row r="8" spans="1:21" ht="27">
      <c r="M8" s="213" t="s">
        <v>402</v>
      </c>
    </row>
  </sheetData>
  <mergeCells count="1">
    <mergeCell ref="A7:L7"/>
  </mergeCells>
  <phoneticPr fontId="2"/>
  <hyperlinks>
    <hyperlink ref="M8" location="説明・目次!A1" display="目次に戻る" xr:uid="{00000000-0004-0000-1100-000000000000}"/>
  </hyperlinks>
  <pageMargins left="0.70866141732283472" right="0.70866141732283472" top="0.74803149606299213" bottom="0.74803149606299213" header="0.31496062992125984" footer="0.31496062992125984"/>
  <pageSetup paperSize="9" scale="50" fitToHeight="0" orientation="portrait" r:id="rId1"/>
  <customProperties>
    <customPr name="_pios_id"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499984740745262"/>
    <pageSetUpPr fitToPage="1"/>
  </sheetPr>
  <dimension ref="A1:U12"/>
  <sheetViews>
    <sheetView view="pageBreakPreview" zoomScaleNormal="80" zoomScaleSheetLayoutView="100" workbookViewId="0">
      <selection activeCell="A5" sqref="A5:A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13" t="s">
        <v>41</v>
      </c>
      <c r="B3" s="10"/>
      <c r="C3" s="10"/>
      <c r="D3" s="10"/>
      <c r="E3" s="10"/>
    </row>
    <row r="4" spans="1:21" ht="15">
      <c r="A4" s="103"/>
      <c r="B4" s="279">
        <v>2005</v>
      </c>
      <c r="C4" s="279">
        <v>2010</v>
      </c>
      <c r="D4" s="279">
        <v>2011</v>
      </c>
      <c r="E4" s="279" t="s">
        <v>87</v>
      </c>
      <c r="F4" s="279" t="s">
        <v>88</v>
      </c>
      <c r="G4" s="279">
        <v>2013</v>
      </c>
      <c r="H4" s="279">
        <v>2014</v>
      </c>
      <c r="I4" s="279">
        <v>2015</v>
      </c>
      <c r="J4" s="279">
        <v>2016</v>
      </c>
      <c r="K4" s="279">
        <v>2017</v>
      </c>
      <c r="L4" s="279">
        <v>2018</v>
      </c>
      <c r="M4" s="279">
        <v>2019</v>
      </c>
      <c r="N4" s="279">
        <v>2020</v>
      </c>
      <c r="Q4" s="10"/>
      <c r="R4" s="78"/>
      <c r="S4" s="78"/>
      <c r="T4" s="78"/>
      <c r="U4" s="78"/>
    </row>
    <row r="5" spans="1:21">
      <c r="A5" s="103" t="s">
        <v>447</v>
      </c>
      <c r="B5" s="6">
        <v>436</v>
      </c>
      <c r="C5" s="103">
        <v>327</v>
      </c>
      <c r="D5" s="103">
        <v>297</v>
      </c>
      <c r="E5" s="43">
        <v>315</v>
      </c>
      <c r="F5" s="43">
        <v>315</v>
      </c>
      <c r="G5" s="103">
        <v>312</v>
      </c>
      <c r="H5" s="6">
        <v>336</v>
      </c>
      <c r="I5" s="6">
        <v>386</v>
      </c>
      <c r="J5" s="6">
        <v>309</v>
      </c>
      <c r="K5" s="6">
        <v>303</v>
      </c>
      <c r="L5" s="6">
        <v>326</v>
      </c>
      <c r="M5" s="55">
        <v>315.7</v>
      </c>
      <c r="N5" s="66">
        <v>284.22472307750002</v>
      </c>
      <c r="Q5" s="10"/>
      <c r="R5" s="78"/>
      <c r="S5" s="78"/>
      <c r="T5" s="78"/>
      <c r="U5" s="78"/>
    </row>
    <row r="6" spans="1:21">
      <c r="A6" s="168" t="s">
        <v>448</v>
      </c>
      <c r="B6" s="103">
        <v>86</v>
      </c>
      <c r="C6" s="103"/>
      <c r="D6" s="103"/>
      <c r="E6" s="43"/>
      <c r="F6" s="43"/>
      <c r="G6" s="55">
        <v>46.069999999999993</v>
      </c>
      <c r="H6" s="55">
        <v>44.53</v>
      </c>
      <c r="I6" s="55">
        <v>44.269999999999996</v>
      </c>
      <c r="J6" s="55">
        <v>42.65</v>
      </c>
      <c r="K6" s="55">
        <v>41.529999999999994</v>
      </c>
      <c r="L6" s="55">
        <v>41</v>
      </c>
      <c r="M6" s="55">
        <v>50.519999999999989</v>
      </c>
      <c r="N6" s="66">
        <v>52.779999999999987</v>
      </c>
      <c r="Q6" s="10"/>
      <c r="R6" s="78"/>
      <c r="S6" s="78"/>
      <c r="T6" s="78"/>
      <c r="U6" s="78"/>
    </row>
    <row r="7" spans="1:21">
      <c r="A7" s="268" t="s">
        <v>449</v>
      </c>
      <c r="B7" s="55">
        <v>64.341040000000007</v>
      </c>
      <c r="C7" s="103"/>
      <c r="D7" s="103"/>
      <c r="E7" s="43"/>
      <c r="F7" s="43"/>
      <c r="G7" s="55">
        <v>60.499835000000004</v>
      </c>
      <c r="H7" s="55">
        <v>94.067131000000018</v>
      </c>
      <c r="I7" s="55">
        <v>114.8436225</v>
      </c>
      <c r="J7" s="55">
        <v>111</v>
      </c>
      <c r="K7" s="55">
        <v>119.5983645</v>
      </c>
      <c r="L7" s="55">
        <v>146</v>
      </c>
      <c r="M7" s="55">
        <v>146.66999999999999</v>
      </c>
      <c r="N7" s="66">
        <v>121.46052057749999</v>
      </c>
      <c r="O7" s="78"/>
      <c r="P7" s="78"/>
      <c r="Q7" s="78"/>
      <c r="R7" s="78"/>
      <c r="S7" s="78"/>
      <c r="T7" s="78"/>
      <c r="U7" s="78"/>
    </row>
    <row r="8" spans="1:21">
      <c r="A8" s="268" t="s">
        <v>450</v>
      </c>
      <c r="B8" s="55">
        <v>119.29854499999999</v>
      </c>
      <c r="C8" s="103"/>
      <c r="D8" s="103"/>
      <c r="E8" s="43"/>
      <c r="F8" s="43"/>
      <c r="G8" s="55">
        <v>99.14397000000001</v>
      </c>
      <c r="H8" s="55">
        <v>100.13344935000002</v>
      </c>
      <c r="I8" s="55">
        <v>117.01488690000002</v>
      </c>
      <c r="J8" s="55">
        <v>82</v>
      </c>
      <c r="K8" s="55">
        <v>79.23142399999999</v>
      </c>
      <c r="L8" s="55">
        <v>73</v>
      </c>
      <c r="M8" s="55">
        <v>55.899320000000003</v>
      </c>
      <c r="N8" s="66">
        <v>42.015102500000012</v>
      </c>
      <c r="O8" s="78"/>
      <c r="P8" s="78"/>
      <c r="Q8" s="78"/>
      <c r="R8" s="78"/>
      <c r="S8" s="78"/>
      <c r="T8" s="78"/>
      <c r="U8" s="78"/>
    </row>
    <row r="9" spans="1:21">
      <c r="A9" s="268" t="s">
        <v>451</v>
      </c>
      <c r="B9" s="55">
        <v>166.80699999999999</v>
      </c>
      <c r="C9" s="103"/>
      <c r="D9" s="103"/>
      <c r="E9" s="43"/>
      <c r="F9" s="43"/>
      <c r="G9" s="55">
        <v>106.6418</v>
      </c>
      <c r="H9" s="55">
        <v>97.195999999999998</v>
      </c>
      <c r="I9" s="55">
        <v>109.36999999999998</v>
      </c>
      <c r="J9" s="55">
        <v>73</v>
      </c>
      <c r="K9" s="55">
        <v>62.230200000000011</v>
      </c>
      <c r="L9" s="55">
        <v>66</v>
      </c>
      <c r="M9" s="55">
        <v>62.612000000000002</v>
      </c>
      <c r="N9" s="66">
        <v>67.969099999999997</v>
      </c>
      <c r="O9" s="78"/>
      <c r="P9" s="78"/>
      <c r="Q9" s="78"/>
      <c r="R9" s="78"/>
      <c r="S9" s="78"/>
      <c r="T9" s="78"/>
      <c r="U9" s="78"/>
    </row>
    <row r="10" spans="1:21" ht="27">
      <c r="A10" s="306" t="s">
        <v>347</v>
      </c>
      <c r="B10" s="103">
        <v>0</v>
      </c>
      <c r="C10" s="103">
        <v>-39</v>
      </c>
      <c r="D10" s="103">
        <v>-46</v>
      </c>
      <c r="E10" s="43">
        <v>-43</v>
      </c>
      <c r="F10" s="43">
        <v>-43</v>
      </c>
      <c r="G10" s="103">
        <v>-47</v>
      </c>
      <c r="H10" s="103">
        <v>-47</v>
      </c>
      <c r="I10" s="103">
        <v>-42</v>
      </c>
      <c r="J10" s="103">
        <v>-53</v>
      </c>
      <c r="K10" s="103">
        <v>-55</v>
      </c>
      <c r="L10" s="103">
        <v>-52</v>
      </c>
      <c r="M10" s="55">
        <v>-53.1629292668812</v>
      </c>
      <c r="N10" s="66">
        <v>-54.273519142829798</v>
      </c>
      <c r="O10" s="78"/>
      <c r="P10" s="78"/>
      <c r="Q10" s="78"/>
      <c r="R10" s="78"/>
      <c r="S10" s="78"/>
      <c r="T10" s="78"/>
      <c r="U10" s="78"/>
    </row>
    <row r="11" spans="1:21">
      <c r="A11" s="350" t="s">
        <v>117</v>
      </c>
      <c r="B11" s="350"/>
      <c r="C11" s="350"/>
      <c r="D11" s="350"/>
      <c r="E11" s="350"/>
      <c r="F11" s="350"/>
      <c r="G11" s="350"/>
      <c r="H11" s="350"/>
      <c r="I11" s="350"/>
      <c r="J11" s="350"/>
      <c r="K11" s="350"/>
      <c r="L11" s="350"/>
      <c r="M11" s="350"/>
      <c r="N11" s="350"/>
      <c r="O11" s="350"/>
      <c r="P11" s="350"/>
      <c r="Q11" s="350"/>
    </row>
    <row r="12" spans="1:21" ht="27">
      <c r="A12" s="10"/>
      <c r="B12" s="10"/>
      <c r="C12" s="10"/>
      <c r="D12" s="10"/>
      <c r="E12" s="10"/>
      <c r="N12" s="213" t="s">
        <v>402</v>
      </c>
    </row>
  </sheetData>
  <mergeCells count="1">
    <mergeCell ref="A11:Q11"/>
  </mergeCells>
  <phoneticPr fontId="2"/>
  <hyperlinks>
    <hyperlink ref="N12" location="説明・目次!A1" display="目次に戻る" xr:uid="{00000000-0004-0000-1200-000000000000}"/>
  </hyperlinks>
  <pageMargins left="0.70866141732283472" right="0.70866141732283472" top="0.74803149606299213" bottom="0.74803149606299213" header="0.31496062992125984" footer="0.31496062992125984"/>
  <pageSetup paperSize="9" scale="4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pageSetUpPr fitToPage="1"/>
  </sheetPr>
  <dimension ref="A1:U7"/>
  <sheetViews>
    <sheetView view="pageBreakPreview" zoomScale="85" zoomScaleNormal="80" zoomScaleSheetLayoutView="85" workbookViewId="0"/>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23</v>
      </c>
    </row>
    <row r="4" spans="1:21" ht="15">
      <c r="A4" s="103"/>
      <c r="B4" s="279">
        <v>2010</v>
      </c>
      <c r="C4" s="279">
        <v>2011</v>
      </c>
      <c r="D4" s="279" t="s">
        <v>87</v>
      </c>
      <c r="E4" s="279" t="s">
        <v>88</v>
      </c>
      <c r="F4" s="279">
        <v>2013</v>
      </c>
      <c r="G4" s="279">
        <v>2014</v>
      </c>
      <c r="H4" s="279">
        <v>2015</v>
      </c>
      <c r="I4" s="279">
        <v>2016</v>
      </c>
      <c r="J4" s="279">
        <v>2017</v>
      </c>
      <c r="K4" s="279">
        <v>2018</v>
      </c>
      <c r="L4" s="280">
        <v>2019</v>
      </c>
      <c r="M4" s="279">
        <v>2020</v>
      </c>
      <c r="N4" s="78"/>
      <c r="O4" s="78"/>
      <c r="P4" s="78"/>
      <c r="Q4" s="78"/>
      <c r="R4" s="78"/>
      <c r="S4" s="78"/>
      <c r="T4" s="78"/>
      <c r="U4" s="78"/>
    </row>
    <row r="5" spans="1:21">
      <c r="A5" s="103" t="s">
        <v>411</v>
      </c>
      <c r="B5" s="103">
        <v>16</v>
      </c>
      <c r="C5" s="103">
        <v>23</v>
      </c>
      <c r="D5" s="43">
        <v>23</v>
      </c>
      <c r="E5" s="43">
        <v>23</v>
      </c>
      <c r="F5" s="103">
        <v>25</v>
      </c>
      <c r="G5" s="103">
        <v>27</v>
      </c>
      <c r="H5" s="103">
        <v>28</v>
      </c>
      <c r="I5" s="103">
        <v>29</v>
      </c>
      <c r="J5" s="103">
        <v>29</v>
      </c>
      <c r="K5" s="103">
        <v>29</v>
      </c>
      <c r="L5" s="141">
        <v>27</v>
      </c>
      <c r="M5" s="56">
        <v>28</v>
      </c>
      <c r="N5" s="78"/>
      <c r="O5" s="78"/>
      <c r="P5" s="78"/>
      <c r="Q5" s="78"/>
      <c r="R5" s="142"/>
      <c r="S5" s="142"/>
      <c r="T5" s="142"/>
      <c r="U5" s="142"/>
    </row>
    <row r="7" spans="1:21" ht="27">
      <c r="A7" s="159"/>
      <c r="B7" s="159"/>
      <c r="C7" s="159"/>
      <c r="D7" s="159"/>
      <c r="E7" s="159"/>
      <c r="F7" s="159"/>
      <c r="G7" s="159"/>
      <c r="H7" s="159"/>
      <c r="I7" s="159"/>
      <c r="J7" s="159"/>
      <c r="K7" s="159"/>
      <c r="L7" s="159"/>
      <c r="M7" s="213" t="s">
        <v>402</v>
      </c>
      <c r="N7" s="159"/>
      <c r="O7" s="159"/>
      <c r="P7" s="159"/>
      <c r="Q7" s="159"/>
      <c r="R7" s="159"/>
    </row>
  </sheetData>
  <phoneticPr fontId="2"/>
  <hyperlinks>
    <hyperlink ref="M7" location="説明・目次!A1" display="目次に戻る" xr:uid="{00000000-0004-0000-0100-000000000000}"/>
  </hyperlinks>
  <pageMargins left="0.70866141732283472" right="0.70866141732283472" top="0.74803149606299213" bottom="0.74803149606299213" header="0.31496062992125984" footer="0.31496062992125984"/>
  <pageSetup paperSize="9" scale="50"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6" tint="-0.499984740745262"/>
    <pageSetUpPr fitToPage="1"/>
  </sheetPr>
  <dimension ref="A1:U14"/>
  <sheetViews>
    <sheetView view="pageBreakPreview" zoomScaleNormal="80" zoomScaleSheetLayoutView="100" workbookViewId="0">
      <selection activeCell="D17" sqref="D17"/>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0" t="s">
        <v>452</v>
      </c>
    </row>
    <row r="4" spans="1:21">
      <c r="A4" s="103"/>
      <c r="B4" s="279">
        <v>2015</v>
      </c>
      <c r="C4" s="279">
        <v>2016</v>
      </c>
      <c r="D4" s="279">
        <v>2017</v>
      </c>
      <c r="E4" s="279">
        <v>2018</v>
      </c>
      <c r="F4" s="279">
        <v>2019</v>
      </c>
      <c r="G4" s="279">
        <v>2020</v>
      </c>
      <c r="H4" s="78"/>
      <c r="I4" s="78"/>
      <c r="J4" s="78"/>
      <c r="K4" s="78"/>
      <c r="L4" s="78"/>
      <c r="M4" s="78"/>
      <c r="N4" s="78"/>
      <c r="O4" s="78"/>
      <c r="P4" s="78"/>
      <c r="Q4" s="78"/>
      <c r="R4" s="78"/>
      <c r="S4" s="78"/>
      <c r="T4" s="78"/>
      <c r="U4" s="78"/>
    </row>
    <row r="5" spans="1:21" ht="15">
      <c r="A5" s="314" t="s">
        <v>453</v>
      </c>
      <c r="B5" s="103">
        <v>0</v>
      </c>
      <c r="C5" s="103">
        <v>0</v>
      </c>
      <c r="D5" s="103">
        <v>0</v>
      </c>
      <c r="E5" s="103">
        <v>0</v>
      </c>
      <c r="F5" s="103">
        <v>0</v>
      </c>
      <c r="G5" s="56">
        <v>0</v>
      </c>
      <c r="H5" s="142"/>
      <c r="I5" s="142"/>
      <c r="J5" s="142"/>
      <c r="K5" s="78"/>
      <c r="L5" s="78"/>
      <c r="M5" s="78"/>
      <c r="N5" s="78"/>
      <c r="O5" s="78"/>
      <c r="P5" s="78"/>
      <c r="Q5" s="78"/>
      <c r="R5" s="78"/>
      <c r="S5" s="78"/>
      <c r="T5" s="78"/>
      <c r="U5" s="78"/>
    </row>
    <row r="6" spans="1:21" ht="15">
      <c r="A6" s="314" t="s">
        <v>454</v>
      </c>
      <c r="B6" s="103">
        <v>0</v>
      </c>
      <c r="C6" s="103">
        <v>0</v>
      </c>
      <c r="D6" s="103">
        <v>0</v>
      </c>
      <c r="E6" s="103">
        <v>0</v>
      </c>
      <c r="F6" s="103">
        <v>0</v>
      </c>
      <c r="G6" s="56">
        <v>0</v>
      </c>
      <c r="H6" s="142"/>
      <c r="I6" s="142"/>
      <c r="J6" s="142"/>
      <c r="K6" s="78"/>
      <c r="L6" s="78"/>
      <c r="M6" s="78"/>
      <c r="N6" s="78"/>
      <c r="O6" s="78"/>
      <c r="P6" s="78"/>
      <c r="Q6" s="78"/>
      <c r="R6" s="78"/>
      <c r="S6" s="78"/>
      <c r="T6" s="78"/>
      <c r="U6" s="78"/>
    </row>
    <row r="7" spans="1:21" ht="15">
      <c r="A7" s="314" t="s">
        <v>455</v>
      </c>
      <c r="B7" s="103">
        <v>0</v>
      </c>
      <c r="C7" s="103">
        <v>0</v>
      </c>
      <c r="D7" s="103">
        <v>0</v>
      </c>
      <c r="E7" s="103">
        <v>0</v>
      </c>
      <c r="F7" s="103">
        <v>0</v>
      </c>
      <c r="G7" s="56">
        <v>0</v>
      </c>
      <c r="H7" s="142"/>
      <c r="I7" s="142"/>
      <c r="J7" s="142"/>
      <c r="K7" s="78"/>
      <c r="L7" s="78"/>
      <c r="M7" s="78"/>
      <c r="N7" s="78"/>
      <c r="O7" s="78"/>
      <c r="P7" s="78"/>
      <c r="Q7" s="78"/>
      <c r="R7" s="78"/>
      <c r="S7" s="78"/>
      <c r="T7" s="78"/>
      <c r="U7" s="78"/>
    </row>
    <row r="8" spans="1:21" ht="28.5">
      <c r="A8" s="314" t="s">
        <v>456</v>
      </c>
      <c r="B8" s="103">
        <v>4.7</v>
      </c>
      <c r="C8" s="103">
        <v>4.9000000000000004</v>
      </c>
      <c r="D8" s="103">
        <v>5.0999999999999996</v>
      </c>
      <c r="E8" s="103">
        <v>5.3</v>
      </c>
      <c r="F8" s="54">
        <v>5.1126149999999999</v>
      </c>
      <c r="G8" s="65">
        <v>5.1493460000000004</v>
      </c>
      <c r="H8" s="142"/>
      <c r="I8" s="142"/>
      <c r="J8" s="142"/>
      <c r="K8" s="78"/>
      <c r="L8" s="78"/>
      <c r="M8" s="351"/>
      <c r="N8" s="78"/>
      <c r="O8" s="78"/>
      <c r="P8" s="78"/>
      <c r="Q8" s="87"/>
      <c r="R8" s="78"/>
      <c r="S8" s="78"/>
      <c r="T8" s="78"/>
      <c r="U8" s="78"/>
    </row>
    <row r="9" spans="1:21" ht="25.5" customHeight="1">
      <c r="A9" s="314" t="s">
        <v>457</v>
      </c>
      <c r="B9" s="103">
        <v>0</v>
      </c>
      <c r="C9" s="103">
        <v>0</v>
      </c>
      <c r="D9" s="103">
        <v>0</v>
      </c>
      <c r="E9" s="103">
        <v>0</v>
      </c>
      <c r="F9" s="103">
        <v>0</v>
      </c>
      <c r="G9" s="56">
        <v>0</v>
      </c>
      <c r="H9" s="142"/>
      <c r="I9" s="142"/>
      <c r="J9" s="142"/>
      <c r="K9" s="78"/>
      <c r="L9" s="78"/>
      <c r="M9" s="351"/>
      <c r="N9" s="78"/>
      <c r="O9" s="78"/>
      <c r="P9" s="78"/>
      <c r="Q9" s="78"/>
      <c r="R9" s="78"/>
      <c r="S9" s="78"/>
      <c r="T9" s="78"/>
      <c r="U9" s="78"/>
    </row>
    <row r="10" spans="1:21" ht="27.75" customHeight="1">
      <c r="A10" s="314" t="s">
        <v>458</v>
      </c>
      <c r="B10" s="103">
        <v>0</v>
      </c>
      <c r="C10" s="103">
        <v>0</v>
      </c>
      <c r="D10" s="103">
        <v>0</v>
      </c>
      <c r="E10" s="103">
        <v>0</v>
      </c>
      <c r="F10" s="103">
        <v>0</v>
      </c>
      <c r="G10" s="56">
        <v>0</v>
      </c>
      <c r="H10" s="142"/>
      <c r="I10" s="142"/>
      <c r="J10" s="142"/>
      <c r="K10" s="78"/>
      <c r="L10" s="78"/>
      <c r="M10" s="78"/>
      <c r="N10" s="78"/>
      <c r="O10" s="78"/>
      <c r="P10" s="78"/>
      <c r="Q10" s="78"/>
      <c r="R10" s="78"/>
      <c r="S10" s="78"/>
      <c r="T10" s="78"/>
      <c r="U10" s="78"/>
    </row>
    <row r="11" spans="1:21" ht="15">
      <c r="A11" s="314" t="s">
        <v>459</v>
      </c>
      <c r="B11" s="103">
        <v>12.5</v>
      </c>
      <c r="C11" s="103">
        <v>12.3</v>
      </c>
      <c r="D11" s="103">
        <v>12.2</v>
      </c>
      <c r="E11" s="103">
        <v>12.5</v>
      </c>
      <c r="F11" s="54">
        <v>12.504936170000001</v>
      </c>
      <c r="G11" s="65">
        <v>11.829492500000001</v>
      </c>
      <c r="H11" s="142"/>
      <c r="I11" s="142"/>
      <c r="J11" s="142"/>
      <c r="K11" s="78"/>
      <c r="L11" s="78"/>
      <c r="M11" s="78"/>
      <c r="N11" s="78"/>
      <c r="O11" s="78"/>
      <c r="P11" s="78"/>
      <c r="Q11" s="87"/>
      <c r="R11" s="78"/>
      <c r="S11" s="78"/>
      <c r="T11" s="78"/>
      <c r="U11" s="78"/>
    </row>
    <row r="12" spans="1:21" ht="27.75" customHeight="1">
      <c r="A12" s="314" t="s">
        <v>460</v>
      </c>
      <c r="B12" s="103">
        <v>0</v>
      </c>
      <c r="C12" s="103">
        <v>0.1</v>
      </c>
      <c r="D12" s="103">
        <v>0.03</v>
      </c>
      <c r="E12" s="103">
        <v>0.02</v>
      </c>
      <c r="F12" s="58">
        <v>7.2220999999999994E-2</v>
      </c>
      <c r="G12" s="65">
        <v>0.101012</v>
      </c>
      <c r="H12" s="142"/>
      <c r="I12" s="142"/>
      <c r="J12" s="142"/>
      <c r="K12" s="78"/>
      <c r="L12" s="78"/>
      <c r="M12" s="78"/>
      <c r="N12" s="78"/>
      <c r="O12" s="78"/>
      <c r="P12" s="78"/>
      <c r="Q12" s="88"/>
      <c r="R12" s="78"/>
      <c r="S12" s="78"/>
      <c r="T12" s="78"/>
      <c r="U12" s="78"/>
    </row>
    <row r="13" spans="1:21">
      <c r="A13" s="349" t="s">
        <v>118</v>
      </c>
      <c r="B13" s="349"/>
      <c r="C13" s="349"/>
      <c r="D13" s="349"/>
      <c r="E13" s="349"/>
      <c r="F13" s="349"/>
      <c r="G13" s="350"/>
      <c r="H13" s="350"/>
      <c r="I13" s="350"/>
      <c r="J13" s="350"/>
      <c r="K13" s="350"/>
      <c r="L13" s="350"/>
      <c r="M13" s="350"/>
      <c r="N13" s="350"/>
      <c r="O13" s="350"/>
      <c r="P13" s="350"/>
      <c r="Q13" s="350"/>
    </row>
    <row r="14" spans="1:21" ht="27">
      <c r="G14" s="213" t="s">
        <v>402</v>
      </c>
    </row>
  </sheetData>
  <mergeCells count="2">
    <mergeCell ref="M8:M9"/>
    <mergeCell ref="A13:Q13"/>
  </mergeCells>
  <phoneticPr fontId="2"/>
  <hyperlinks>
    <hyperlink ref="G14" location="説明・目次!A1" display="目次に戻る" xr:uid="{00000000-0004-0000-1300-000000000000}"/>
  </hyperlinks>
  <pageMargins left="0.70866141732283472" right="0.70866141732283472" top="0.74803149606299213" bottom="0.74803149606299213" header="0.31496062992125984" footer="0.31496062992125984"/>
  <pageSetup paperSize="9" scale="84"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tint="-0.499984740745262"/>
    <pageSetUpPr fitToPage="1"/>
  </sheetPr>
  <dimension ref="A1:V12"/>
  <sheetViews>
    <sheetView view="pageBreakPreview" zoomScaleNormal="80" zoomScaleSheetLayoutView="100" workbookViewId="0">
      <selection activeCell="D16" sqref="D16"/>
    </sheetView>
  </sheetViews>
  <sheetFormatPr defaultColWidth="9" defaultRowHeight="13.5"/>
  <cols>
    <col min="1" max="1" width="31.33203125" style="1" customWidth="1"/>
    <col min="2" max="21" width="10.33203125" style="1" customWidth="1"/>
    <col min="22" max="16384" width="9" style="1"/>
  </cols>
  <sheetData>
    <row r="1" spans="1:22" ht="22">
      <c r="A1" s="17" t="s">
        <v>20</v>
      </c>
    </row>
    <row r="3" spans="1:22">
      <c r="A3" s="20" t="s">
        <v>461</v>
      </c>
    </row>
    <row r="4" spans="1:22">
      <c r="A4" s="103"/>
      <c r="B4" s="279">
        <v>2014</v>
      </c>
      <c r="C4" s="279">
        <v>2015</v>
      </c>
      <c r="D4" s="279">
        <v>2016</v>
      </c>
      <c r="E4" s="279">
        <v>2017</v>
      </c>
      <c r="F4" s="279">
        <v>2018</v>
      </c>
      <c r="G4" s="279">
        <v>2019</v>
      </c>
      <c r="H4" s="279">
        <v>2020</v>
      </c>
      <c r="I4" s="142"/>
      <c r="J4" s="142"/>
      <c r="K4" s="78"/>
      <c r="L4" s="90"/>
      <c r="M4" s="90"/>
      <c r="N4" s="90"/>
      <c r="O4" s="90"/>
      <c r="P4" s="90"/>
      <c r="Q4" s="90"/>
      <c r="R4" s="90"/>
      <c r="S4" s="90"/>
      <c r="T4" s="90"/>
      <c r="U4" s="90"/>
      <c r="V4" s="10"/>
    </row>
    <row r="5" spans="1:22" ht="15">
      <c r="A5" s="314" t="s">
        <v>462</v>
      </c>
      <c r="B5" s="46">
        <v>2</v>
      </c>
      <c r="C5" s="46">
        <v>2</v>
      </c>
      <c r="D5" s="46">
        <v>2.1</v>
      </c>
      <c r="E5" s="46">
        <v>2.2999999999999998</v>
      </c>
      <c r="F5" s="46">
        <v>2.4</v>
      </c>
      <c r="G5" s="46">
        <v>2.4951219999999998</v>
      </c>
      <c r="H5" s="149">
        <v>2.7127430000000001</v>
      </c>
      <c r="I5" s="142"/>
      <c r="J5" s="142"/>
      <c r="K5" s="78"/>
      <c r="L5" s="85"/>
      <c r="M5" s="85"/>
      <c r="N5" s="85"/>
      <c r="O5" s="85"/>
      <c r="P5" s="85"/>
      <c r="Q5" s="85"/>
      <c r="R5" s="85"/>
      <c r="S5" s="85"/>
      <c r="T5" s="85"/>
      <c r="U5" s="85"/>
    </row>
    <row r="6" spans="1:22" ht="15">
      <c r="A6" s="314" t="s">
        <v>454</v>
      </c>
      <c r="B6" s="46">
        <v>6.4</v>
      </c>
      <c r="C6" s="46">
        <v>6.3</v>
      </c>
      <c r="D6" s="46">
        <v>6</v>
      </c>
      <c r="E6" s="46">
        <v>5.8</v>
      </c>
      <c r="F6" s="46">
        <v>6.4</v>
      </c>
      <c r="G6" s="46">
        <v>6.3297315999999997</v>
      </c>
      <c r="H6" s="149">
        <v>5.6573989999999998</v>
      </c>
      <c r="I6" s="142"/>
      <c r="J6" s="142"/>
      <c r="K6" s="78"/>
      <c r="L6" s="85"/>
      <c r="M6" s="85"/>
      <c r="N6" s="85"/>
      <c r="O6" s="85"/>
      <c r="P6" s="85"/>
      <c r="Q6" s="85"/>
      <c r="R6" s="85"/>
      <c r="S6" s="85"/>
      <c r="T6" s="85"/>
      <c r="U6" s="85"/>
    </row>
    <row r="7" spans="1:22" ht="15">
      <c r="A7" s="314" t="s">
        <v>463</v>
      </c>
      <c r="B7" s="46">
        <v>0</v>
      </c>
      <c r="C7" s="46">
        <v>0</v>
      </c>
      <c r="D7" s="46">
        <v>0</v>
      </c>
      <c r="E7" s="46">
        <v>0</v>
      </c>
      <c r="F7" s="46">
        <v>0</v>
      </c>
      <c r="G7" s="46">
        <v>0</v>
      </c>
      <c r="H7" s="149">
        <v>0</v>
      </c>
      <c r="I7" s="142"/>
      <c r="J7" s="142"/>
      <c r="K7" s="78"/>
      <c r="L7" s="85"/>
      <c r="M7" s="85"/>
      <c r="N7" s="85"/>
      <c r="O7" s="85"/>
      <c r="P7" s="85"/>
      <c r="Q7" s="85"/>
      <c r="R7" s="85"/>
      <c r="S7" s="85"/>
      <c r="T7" s="85"/>
      <c r="U7" s="85"/>
    </row>
    <row r="8" spans="1:22" ht="15">
      <c r="A8" s="314" t="s">
        <v>464</v>
      </c>
      <c r="B8" s="46">
        <v>4.2</v>
      </c>
      <c r="C8" s="46">
        <v>2.7</v>
      </c>
      <c r="D8" s="46">
        <v>2.7</v>
      </c>
      <c r="E8" s="46">
        <v>2.8</v>
      </c>
      <c r="F8" s="46">
        <v>2.9</v>
      </c>
      <c r="G8" s="46">
        <v>2.8457371999999999</v>
      </c>
      <c r="H8" s="149">
        <v>2.807655649</v>
      </c>
      <c r="I8" s="142"/>
      <c r="J8" s="142"/>
      <c r="K8" s="78"/>
      <c r="L8" s="85"/>
      <c r="M8" s="85"/>
      <c r="N8" s="85"/>
      <c r="O8" s="85"/>
      <c r="P8" s="85"/>
      <c r="Q8" s="85"/>
      <c r="R8" s="85"/>
      <c r="S8" s="85"/>
      <c r="T8" s="85"/>
      <c r="U8" s="85"/>
    </row>
    <row r="9" spans="1:22" ht="32.25" customHeight="1">
      <c r="A9" s="314" t="s">
        <v>465</v>
      </c>
      <c r="B9" s="46">
        <v>0</v>
      </c>
      <c r="C9" s="46">
        <v>0</v>
      </c>
      <c r="D9" s="46">
        <v>0</v>
      </c>
      <c r="E9" s="46">
        <v>0</v>
      </c>
      <c r="F9" s="46">
        <v>0</v>
      </c>
      <c r="G9" s="46">
        <v>0</v>
      </c>
      <c r="H9" s="149">
        <v>0</v>
      </c>
      <c r="I9" s="142"/>
      <c r="J9" s="142"/>
      <c r="K9" s="78"/>
      <c r="L9" s="85"/>
      <c r="M9" s="85"/>
      <c r="N9" s="85"/>
      <c r="O9" s="85"/>
      <c r="P9" s="85"/>
      <c r="Q9" s="85"/>
      <c r="R9" s="85"/>
      <c r="S9" s="85"/>
      <c r="T9" s="85"/>
      <c r="U9" s="85"/>
    </row>
    <row r="10" spans="1:22" ht="15">
      <c r="A10" s="314" t="s">
        <v>439</v>
      </c>
      <c r="B10" s="46">
        <v>12.6</v>
      </c>
      <c r="C10" s="46">
        <v>11</v>
      </c>
      <c r="D10" s="46">
        <v>10.8</v>
      </c>
      <c r="E10" s="46">
        <v>10.9</v>
      </c>
      <c r="F10" s="46">
        <v>11.7</v>
      </c>
      <c r="G10" s="46">
        <v>11.670590799999999</v>
      </c>
      <c r="H10" s="149">
        <v>11.177797649</v>
      </c>
      <c r="I10" s="142"/>
      <c r="J10" s="142"/>
      <c r="K10" s="78"/>
      <c r="L10" s="85"/>
      <c r="M10" s="85"/>
      <c r="N10" s="85"/>
      <c r="O10" s="85"/>
      <c r="P10" s="85"/>
      <c r="Q10" s="85"/>
      <c r="R10" s="85"/>
      <c r="S10" s="85"/>
      <c r="T10" s="85"/>
      <c r="U10" s="85"/>
    </row>
    <row r="11" spans="1:22">
      <c r="A11" s="349" t="s">
        <v>118</v>
      </c>
      <c r="B11" s="349"/>
      <c r="C11" s="349"/>
      <c r="D11" s="349"/>
      <c r="E11" s="349"/>
      <c r="F11" s="349"/>
      <c r="G11" s="349"/>
      <c r="H11" s="350"/>
      <c r="I11" s="350"/>
      <c r="J11" s="350"/>
      <c r="K11" s="350"/>
      <c r="L11" s="350"/>
      <c r="M11" s="350"/>
      <c r="N11" s="350"/>
      <c r="O11" s="350"/>
      <c r="P11" s="350"/>
      <c r="Q11" s="350"/>
      <c r="V11" s="10"/>
    </row>
    <row r="12" spans="1:22" ht="27">
      <c r="H12" s="213" t="s">
        <v>402</v>
      </c>
      <c r="V12" s="10"/>
    </row>
  </sheetData>
  <mergeCells count="1">
    <mergeCell ref="A11:Q11"/>
  </mergeCells>
  <phoneticPr fontId="2"/>
  <hyperlinks>
    <hyperlink ref="H12" location="説明・目次!A1" display="目次に戻る" xr:uid="{00000000-0004-0000-14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6" tint="-0.499984740745262"/>
    <pageSetUpPr fitToPage="1"/>
  </sheetPr>
  <dimension ref="A1:V10"/>
  <sheetViews>
    <sheetView view="pageBreakPreview" zoomScaleNormal="80" zoomScaleSheetLayoutView="100" workbookViewId="0">
      <selection activeCell="A8" sqref="A8"/>
    </sheetView>
  </sheetViews>
  <sheetFormatPr defaultColWidth="9" defaultRowHeight="13.5"/>
  <cols>
    <col min="1" max="1" width="31.33203125" style="1" customWidth="1"/>
    <col min="2" max="21" width="10.33203125" style="1" customWidth="1"/>
    <col min="22" max="16384" width="9" style="1"/>
  </cols>
  <sheetData>
    <row r="1" spans="1:22" ht="22">
      <c r="A1" s="17" t="s">
        <v>20</v>
      </c>
    </row>
    <row r="3" spans="1:22">
      <c r="A3" s="20" t="s">
        <v>42</v>
      </c>
      <c r="V3" s="10"/>
    </row>
    <row r="4" spans="1:22" ht="27">
      <c r="A4" s="103" t="s">
        <v>120</v>
      </c>
      <c r="B4" s="279">
        <v>2013</v>
      </c>
      <c r="C4" s="279">
        <v>2014</v>
      </c>
      <c r="D4" s="279">
        <v>2015</v>
      </c>
      <c r="E4" s="279">
        <v>2016</v>
      </c>
      <c r="F4" s="279">
        <v>2017</v>
      </c>
      <c r="G4" s="279">
        <v>2018</v>
      </c>
      <c r="H4" s="279">
        <v>2019</v>
      </c>
      <c r="I4" s="279">
        <v>2020</v>
      </c>
      <c r="J4" s="310" t="s">
        <v>359</v>
      </c>
      <c r="K4" s="309" t="s">
        <v>360</v>
      </c>
      <c r="L4" s="308" t="s">
        <v>362</v>
      </c>
      <c r="M4" s="307" t="s">
        <v>352</v>
      </c>
      <c r="N4" s="78"/>
      <c r="O4" s="78"/>
      <c r="P4" s="78"/>
      <c r="Q4" s="78"/>
      <c r="R4" s="78"/>
      <c r="S4" s="78"/>
      <c r="T4" s="78"/>
      <c r="U4" s="78"/>
      <c r="V4" s="10"/>
    </row>
    <row r="5" spans="1:22" ht="15">
      <c r="A5" s="103" t="s">
        <v>121</v>
      </c>
      <c r="B5" s="103">
        <v>3</v>
      </c>
      <c r="C5" s="103">
        <v>3</v>
      </c>
      <c r="D5" s="103">
        <v>1</v>
      </c>
      <c r="E5" s="103">
        <v>3</v>
      </c>
      <c r="F5" s="103">
        <v>11</v>
      </c>
      <c r="G5" s="103">
        <v>4</v>
      </c>
      <c r="H5" s="103">
        <v>0</v>
      </c>
      <c r="I5" s="56">
        <v>4</v>
      </c>
      <c r="J5" s="56">
        <v>0</v>
      </c>
      <c r="K5" s="56">
        <v>0</v>
      </c>
      <c r="L5" s="103">
        <v>0</v>
      </c>
      <c r="M5" s="103">
        <v>0</v>
      </c>
      <c r="N5" s="78"/>
      <c r="O5" s="78"/>
      <c r="P5" s="78"/>
      <c r="Q5" s="78"/>
      <c r="R5" s="78"/>
      <c r="S5" s="78"/>
      <c r="T5" s="78"/>
      <c r="U5" s="78"/>
      <c r="V5" s="10"/>
    </row>
    <row r="6" spans="1:22" ht="27">
      <c r="A6" s="103" t="s">
        <v>123</v>
      </c>
      <c r="B6" s="103">
        <v>0</v>
      </c>
      <c r="C6" s="103">
        <v>1</v>
      </c>
      <c r="D6" s="103">
        <v>0</v>
      </c>
      <c r="E6" s="103">
        <v>0</v>
      </c>
      <c r="F6" s="103">
        <v>0</v>
      </c>
      <c r="G6" s="103">
        <v>1</v>
      </c>
      <c r="H6" s="103">
        <v>0</v>
      </c>
      <c r="I6" s="56">
        <v>1</v>
      </c>
      <c r="J6" s="56">
        <v>0</v>
      </c>
      <c r="K6" s="56">
        <v>0</v>
      </c>
      <c r="L6" s="103">
        <v>0</v>
      </c>
      <c r="M6" s="103">
        <v>0</v>
      </c>
      <c r="N6" s="78"/>
      <c r="O6" s="78"/>
      <c r="P6" s="78"/>
      <c r="Q6" s="78"/>
      <c r="R6" s="78"/>
      <c r="S6" s="78"/>
      <c r="T6" s="78"/>
      <c r="U6" s="78"/>
      <c r="V6" s="10"/>
    </row>
    <row r="7" spans="1:22" ht="15">
      <c r="A7" s="103" t="s">
        <v>122</v>
      </c>
      <c r="B7" s="103">
        <v>0</v>
      </c>
      <c r="C7" s="103">
        <v>86</v>
      </c>
      <c r="D7" s="103">
        <v>0</v>
      </c>
      <c r="E7" s="8">
        <v>2590</v>
      </c>
      <c r="F7" s="103">
        <v>699</v>
      </c>
      <c r="G7" s="103">
        <v>644</v>
      </c>
      <c r="H7" s="103">
        <v>0</v>
      </c>
      <c r="I7" s="56">
        <v>607</v>
      </c>
      <c r="J7" s="206" t="s">
        <v>9</v>
      </c>
      <c r="K7" s="206" t="s">
        <v>8</v>
      </c>
      <c r="L7" s="216" t="s">
        <v>9</v>
      </c>
      <c r="M7" s="216" t="s">
        <v>9</v>
      </c>
      <c r="N7" s="89"/>
      <c r="O7" s="78"/>
      <c r="P7" s="78"/>
      <c r="Q7" s="78"/>
      <c r="R7" s="78"/>
      <c r="S7" s="78"/>
      <c r="T7" s="78"/>
      <c r="U7" s="78"/>
      <c r="V7" s="10"/>
    </row>
    <row r="8" spans="1:22" ht="27">
      <c r="A8" s="103" t="s">
        <v>124</v>
      </c>
      <c r="B8" s="103">
        <v>0</v>
      </c>
      <c r="C8" s="103">
        <v>0</v>
      </c>
      <c r="D8" s="103">
        <v>0</v>
      </c>
      <c r="E8" s="103">
        <v>0</v>
      </c>
      <c r="F8" s="103">
        <v>0</v>
      </c>
      <c r="G8" s="103">
        <v>0</v>
      </c>
      <c r="H8" s="103">
        <v>0</v>
      </c>
      <c r="I8" s="56">
        <v>460</v>
      </c>
      <c r="J8" s="206" t="s">
        <v>9</v>
      </c>
      <c r="K8" s="206" t="s">
        <v>8</v>
      </c>
      <c r="L8" s="216" t="s">
        <v>9</v>
      </c>
      <c r="M8" s="216" t="s">
        <v>9</v>
      </c>
      <c r="N8" s="78"/>
      <c r="O8" s="78"/>
      <c r="P8" s="78"/>
      <c r="Q8" s="78"/>
      <c r="R8" s="78"/>
      <c r="S8" s="78"/>
      <c r="T8" s="78"/>
      <c r="U8" s="78"/>
      <c r="V8" s="10"/>
    </row>
    <row r="9" spans="1:22" ht="30" customHeight="1">
      <c r="A9" s="349" t="s">
        <v>119</v>
      </c>
      <c r="B9" s="349"/>
      <c r="C9" s="349"/>
      <c r="D9" s="349"/>
      <c r="E9" s="349"/>
      <c r="F9" s="349"/>
      <c r="G9" s="349"/>
      <c r="H9" s="349"/>
      <c r="I9" s="349"/>
      <c r="J9" s="349"/>
      <c r="K9" s="349"/>
      <c r="L9" s="349"/>
      <c r="M9" s="350"/>
      <c r="N9" s="350"/>
      <c r="O9" s="350"/>
      <c r="P9" s="350"/>
      <c r="Q9" s="350"/>
      <c r="V9" s="10"/>
    </row>
    <row r="10" spans="1:22" ht="27">
      <c r="M10" s="213" t="s">
        <v>402</v>
      </c>
    </row>
  </sheetData>
  <mergeCells count="1">
    <mergeCell ref="A9:Q9"/>
  </mergeCells>
  <phoneticPr fontId="2"/>
  <hyperlinks>
    <hyperlink ref="M10" location="説明・目次!A1" display="目次に戻る" xr:uid="{00000000-0004-0000-1500-000000000000}"/>
  </hyperlinks>
  <pageMargins left="0.70866141732283472" right="0.70866141732283472" top="0.74803149606299213" bottom="0.74803149606299213" header="0.31496062992125984" footer="0.31496062992125984"/>
  <pageSetup paperSize="9" scale="50"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tint="-0.499984740745262"/>
    <pageSetUpPr fitToPage="1"/>
  </sheetPr>
  <dimension ref="A1:V8"/>
  <sheetViews>
    <sheetView view="pageBreakPreview" zoomScaleNormal="80" zoomScaleSheetLayoutView="100" workbookViewId="0">
      <selection activeCell="A7" sqref="A7:Q7"/>
    </sheetView>
  </sheetViews>
  <sheetFormatPr defaultColWidth="9" defaultRowHeight="13.5"/>
  <cols>
    <col min="1" max="1" width="31.33203125" style="1" customWidth="1"/>
    <col min="2" max="21" width="10.33203125" style="1" customWidth="1"/>
    <col min="22" max="16384" width="9" style="1"/>
  </cols>
  <sheetData>
    <row r="1" spans="1:22" ht="22">
      <c r="A1" s="17" t="s">
        <v>20</v>
      </c>
    </row>
    <row r="3" spans="1:22">
      <c r="A3" s="2" t="s">
        <v>43</v>
      </c>
    </row>
    <row r="4" spans="1:22" ht="15">
      <c r="A4" s="103"/>
      <c r="B4" s="279">
        <v>2000</v>
      </c>
      <c r="C4" s="279">
        <v>2010</v>
      </c>
      <c r="D4" s="279">
        <v>2011</v>
      </c>
      <c r="E4" s="279" t="s">
        <v>87</v>
      </c>
      <c r="F4" s="279" t="s">
        <v>88</v>
      </c>
      <c r="G4" s="279">
        <v>2013</v>
      </c>
      <c r="H4" s="279">
        <v>2014</v>
      </c>
      <c r="I4" s="279">
        <v>2015</v>
      </c>
      <c r="J4" s="279">
        <v>2016</v>
      </c>
      <c r="K4" s="279">
        <v>2017</v>
      </c>
      <c r="L4" s="279">
        <v>2018</v>
      </c>
      <c r="M4" s="279">
        <v>2019</v>
      </c>
      <c r="N4" s="279">
        <v>2020</v>
      </c>
      <c r="O4" s="158"/>
      <c r="P4" s="158"/>
      <c r="Q4" s="158"/>
      <c r="R4" s="80"/>
      <c r="S4" s="91"/>
      <c r="T4" s="91"/>
      <c r="U4" s="91"/>
      <c r="V4" s="91"/>
    </row>
    <row r="5" spans="1:22">
      <c r="A5" s="103" t="s">
        <v>466</v>
      </c>
      <c r="B5" s="103">
        <v>67.599999999999994</v>
      </c>
      <c r="C5" s="103">
        <v>1.5</v>
      </c>
      <c r="D5" s="43">
        <v>1.4</v>
      </c>
      <c r="E5" s="43">
        <v>1.8</v>
      </c>
      <c r="F5" s="43">
        <v>1.8</v>
      </c>
      <c r="G5" s="103">
        <v>1.3</v>
      </c>
      <c r="H5" s="12">
        <v>2</v>
      </c>
      <c r="I5" s="12">
        <v>1.2</v>
      </c>
      <c r="J5" s="12">
        <v>0.8</v>
      </c>
      <c r="K5" s="12">
        <v>0.7</v>
      </c>
      <c r="L5" s="57">
        <v>0.8</v>
      </c>
      <c r="M5" s="103">
        <v>0.8</v>
      </c>
      <c r="N5" s="56">
        <v>0.7</v>
      </c>
      <c r="Q5" s="10"/>
      <c r="R5" s="91"/>
      <c r="S5" s="91"/>
      <c r="T5" s="91"/>
      <c r="U5" s="91"/>
      <c r="V5" s="91"/>
    </row>
    <row r="6" spans="1:22" ht="30.75" customHeight="1">
      <c r="A6" s="103" t="s">
        <v>467</v>
      </c>
      <c r="B6" s="103">
        <v>1.9</v>
      </c>
      <c r="C6" s="103">
        <v>0.2</v>
      </c>
      <c r="D6" s="43">
        <v>0.1</v>
      </c>
      <c r="E6" s="43">
        <v>0.2</v>
      </c>
      <c r="F6" s="43">
        <v>0.2</v>
      </c>
      <c r="G6" s="103">
        <v>0.2</v>
      </c>
      <c r="H6" s="11">
        <v>0</v>
      </c>
      <c r="I6" s="11">
        <v>0.1</v>
      </c>
      <c r="J6" s="11">
        <v>0.6</v>
      </c>
      <c r="K6" s="11">
        <v>0.4</v>
      </c>
      <c r="L6" s="103">
        <v>0.2</v>
      </c>
      <c r="M6" s="103">
        <v>0.2</v>
      </c>
      <c r="N6" s="56">
        <v>0.3</v>
      </c>
      <c r="O6" s="78"/>
      <c r="P6" s="78"/>
      <c r="Q6" s="78"/>
      <c r="R6" s="91"/>
      <c r="S6" s="91"/>
      <c r="T6" s="91"/>
      <c r="U6" s="91"/>
      <c r="V6" s="91"/>
    </row>
    <row r="7" spans="1:22">
      <c r="A7" s="350" t="s">
        <v>125</v>
      </c>
      <c r="B7" s="350"/>
      <c r="C7" s="350"/>
      <c r="D7" s="350"/>
      <c r="E7" s="350"/>
      <c r="F7" s="350"/>
      <c r="G7" s="350"/>
      <c r="H7" s="350"/>
      <c r="I7" s="350"/>
      <c r="J7" s="350"/>
      <c r="K7" s="350"/>
      <c r="L7" s="350"/>
      <c r="M7" s="350"/>
      <c r="N7" s="350"/>
      <c r="O7" s="350"/>
      <c r="P7" s="350"/>
      <c r="Q7" s="350"/>
    </row>
    <row r="8" spans="1:22" ht="27">
      <c r="A8" s="158"/>
      <c r="B8" s="158"/>
      <c r="C8" s="158"/>
      <c r="D8" s="158"/>
      <c r="E8" s="158"/>
      <c r="F8" s="158"/>
      <c r="G8" s="158"/>
      <c r="H8" s="158"/>
      <c r="I8" s="158"/>
      <c r="J8" s="158"/>
      <c r="K8" s="158"/>
      <c r="L8" s="158"/>
      <c r="M8" s="158"/>
      <c r="N8" s="213" t="s">
        <v>402</v>
      </c>
      <c r="O8" s="158"/>
      <c r="P8" s="158"/>
      <c r="Q8" s="158"/>
    </row>
  </sheetData>
  <mergeCells count="1">
    <mergeCell ref="A7:Q7"/>
  </mergeCells>
  <phoneticPr fontId="2"/>
  <hyperlinks>
    <hyperlink ref="N8" location="説明・目次!A1" display="目次に戻る" xr:uid="{00000000-0004-0000-1600-000000000000}"/>
  </hyperlinks>
  <pageMargins left="0.70866141732283472" right="0.70866141732283472" top="0.74803149606299213" bottom="0.74803149606299213" header="0.31496062992125984" footer="0.31496062992125984"/>
  <pageSetup paperSize="9" scale="47"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6" tint="-0.499984740745262"/>
    <pageSetUpPr fitToPage="1"/>
  </sheetPr>
  <dimension ref="A1:U8"/>
  <sheetViews>
    <sheetView view="pageBreakPreview" zoomScaleNormal="80" zoomScaleSheetLayoutView="100" workbookViewId="0"/>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468</v>
      </c>
    </row>
    <row r="4" spans="1:21">
      <c r="A4" s="103"/>
      <c r="B4" s="279">
        <v>2014</v>
      </c>
      <c r="C4" s="279">
        <v>2015</v>
      </c>
      <c r="D4" s="279">
        <v>2016</v>
      </c>
      <c r="E4" s="279">
        <v>2017</v>
      </c>
      <c r="F4" s="279">
        <v>2018</v>
      </c>
      <c r="G4" s="279">
        <v>2019</v>
      </c>
      <c r="H4" s="279">
        <v>2020</v>
      </c>
      <c r="I4" s="78"/>
      <c r="J4" s="78"/>
      <c r="K4" s="78"/>
      <c r="L4" s="78"/>
      <c r="M4" s="78"/>
      <c r="N4" s="78"/>
      <c r="O4" s="78"/>
      <c r="P4" s="78"/>
      <c r="Q4" s="78"/>
      <c r="R4" s="78"/>
      <c r="S4" s="78"/>
      <c r="T4" s="78"/>
      <c r="U4" s="78"/>
    </row>
    <row r="5" spans="1:21">
      <c r="A5" s="311" t="s">
        <v>363</v>
      </c>
      <c r="B5" s="49">
        <v>6.6</v>
      </c>
      <c r="C5" s="49">
        <v>13.1</v>
      </c>
      <c r="D5" s="49">
        <v>11</v>
      </c>
      <c r="E5" s="49">
        <v>9</v>
      </c>
      <c r="F5" s="49">
        <v>10</v>
      </c>
      <c r="G5" s="50">
        <v>8.4</v>
      </c>
      <c r="H5" s="218">
        <v>6.2</v>
      </c>
      <c r="I5" s="92"/>
      <c r="J5" s="92"/>
      <c r="K5" s="92"/>
      <c r="L5" s="92"/>
      <c r="M5" s="92"/>
      <c r="N5" s="92"/>
      <c r="O5" s="92"/>
      <c r="P5" s="92"/>
      <c r="Q5" s="93"/>
      <c r="R5" s="93"/>
      <c r="S5" s="93"/>
      <c r="T5" s="93"/>
      <c r="U5" s="93"/>
    </row>
    <row r="6" spans="1:21" ht="27">
      <c r="A6" s="312" t="s">
        <v>364</v>
      </c>
      <c r="B6" s="51">
        <v>33</v>
      </c>
      <c r="C6" s="51">
        <v>34</v>
      </c>
      <c r="D6" s="51">
        <v>35</v>
      </c>
      <c r="E6" s="51">
        <v>34</v>
      </c>
      <c r="F6" s="51">
        <v>35</v>
      </c>
      <c r="G6" s="44">
        <v>33</v>
      </c>
      <c r="H6" s="219">
        <v>33</v>
      </c>
      <c r="I6" s="94"/>
      <c r="J6" s="94"/>
      <c r="K6" s="94"/>
      <c r="L6" s="94"/>
      <c r="M6" s="94"/>
      <c r="N6" s="94"/>
      <c r="O6" s="94"/>
      <c r="P6" s="94"/>
      <c r="Q6" s="95"/>
      <c r="R6" s="95"/>
      <c r="S6" s="95"/>
      <c r="T6" s="95"/>
      <c r="U6" s="95"/>
    </row>
    <row r="7" spans="1:21">
      <c r="A7" s="350"/>
      <c r="B7" s="350"/>
      <c r="C7" s="350"/>
      <c r="D7" s="350"/>
      <c r="E7" s="350"/>
      <c r="F7" s="350"/>
      <c r="G7" s="350"/>
      <c r="H7" s="350"/>
      <c r="I7" s="350"/>
      <c r="J7" s="350"/>
      <c r="K7" s="350"/>
      <c r="L7" s="350"/>
      <c r="M7" s="350"/>
      <c r="N7" s="350"/>
      <c r="O7" s="350"/>
      <c r="P7" s="350"/>
      <c r="Q7" s="350"/>
    </row>
    <row r="8" spans="1:21" ht="27">
      <c r="H8" s="213" t="s">
        <v>402</v>
      </c>
    </row>
  </sheetData>
  <mergeCells count="1">
    <mergeCell ref="A7:Q7"/>
  </mergeCells>
  <phoneticPr fontId="2"/>
  <hyperlinks>
    <hyperlink ref="H8" location="説明・目次!A1" display="目次に戻る" xr:uid="{00000000-0004-0000-1700-000000000000}"/>
  </hyperlinks>
  <pageMargins left="0.70866141732283472" right="0.70866141732283472" top="0.74803149606299213" bottom="0.74803149606299213" header="0.31496062992125984" footer="0.31496062992125984"/>
  <pageSetup paperSize="9" scale="76"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6" tint="-0.499984740745262"/>
    <pageSetUpPr fitToPage="1"/>
  </sheetPr>
  <dimension ref="A1:U12"/>
  <sheetViews>
    <sheetView view="pageBreakPreview" zoomScaleNormal="80" zoomScaleSheetLayoutView="100" workbookViewId="0">
      <selection activeCell="A11" sqref="A11:Q11"/>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44</v>
      </c>
    </row>
    <row r="4" spans="1:21" ht="15">
      <c r="A4" s="103"/>
      <c r="B4" s="279">
        <v>2005</v>
      </c>
      <c r="C4" s="279">
        <v>2010</v>
      </c>
      <c r="D4" s="279">
        <v>2011</v>
      </c>
      <c r="E4" s="279" t="s">
        <v>87</v>
      </c>
      <c r="F4" s="279" t="s">
        <v>88</v>
      </c>
      <c r="G4" s="279">
        <v>2013</v>
      </c>
      <c r="H4" s="279">
        <v>2014</v>
      </c>
      <c r="I4" s="279">
        <v>2015</v>
      </c>
      <c r="J4" s="279">
        <v>2016</v>
      </c>
      <c r="K4" s="279">
        <v>2017</v>
      </c>
      <c r="L4" s="279">
        <v>2018</v>
      </c>
      <c r="M4" s="279">
        <v>2019</v>
      </c>
      <c r="N4" s="279">
        <v>2020</v>
      </c>
      <c r="O4" s="78"/>
      <c r="P4" s="78"/>
      <c r="Q4" s="78"/>
      <c r="R4" s="78"/>
      <c r="S4" s="78"/>
      <c r="T4" s="78"/>
      <c r="U4" s="78"/>
    </row>
    <row r="5" spans="1:21">
      <c r="A5" s="314" t="s">
        <v>447</v>
      </c>
      <c r="B5" s="6">
        <v>1052</v>
      </c>
      <c r="C5" s="103">
        <v>787</v>
      </c>
      <c r="D5" s="103">
        <v>798</v>
      </c>
      <c r="E5" s="43">
        <v>792</v>
      </c>
      <c r="F5" s="43">
        <v>792</v>
      </c>
      <c r="G5" s="103">
        <v>786</v>
      </c>
      <c r="H5" s="6">
        <v>756</v>
      </c>
      <c r="I5" s="6">
        <v>627</v>
      </c>
      <c r="J5" s="6">
        <v>544</v>
      </c>
      <c r="K5" s="6">
        <v>521</v>
      </c>
      <c r="L5" s="6">
        <v>515</v>
      </c>
      <c r="M5" s="55">
        <v>502.01690000000002</v>
      </c>
      <c r="N5" s="66">
        <v>445.07664699999998</v>
      </c>
      <c r="O5" s="78"/>
      <c r="P5" s="78"/>
      <c r="Q5" s="78"/>
      <c r="R5" s="78"/>
      <c r="S5" s="78"/>
      <c r="T5" s="78"/>
      <c r="U5" s="78"/>
    </row>
    <row r="6" spans="1:21">
      <c r="A6" s="322" t="s">
        <v>448</v>
      </c>
      <c r="B6" s="103">
        <v>676</v>
      </c>
      <c r="C6" s="103"/>
      <c r="D6" s="103"/>
      <c r="E6" s="43"/>
      <c r="F6" s="43"/>
      <c r="G6" s="55">
        <v>370.46000000000004</v>
      </c>
      <c r="H6" s="55">
        <v>354.66999999999996</v>
      </c>
      <c r="I6" s="55">
        <v>230.94579999999999</v>
      </c>
      <c r="J6" s="55">
        <v>241.87000000000006</v>
      </c>
      <c r="K6" s="55">
        <v>239.54</v>
      </c>
      <c r="L6" s="55">
        <v>214</v>
      </c>
      <c r="M6" s="55">
        <v>230.8</v>
      </c>
      <c r="N6" s="66">
        <v>189.82</v>
      </c>
      <c r="O6" s="78"/>
      <c r="P6" s="78"/>
      <c r="Q6" s="78"/>
      <c r="R6" s="78"/>
      <c r="S6" s="78"/>
      <c r="T6" s="78"/>
      <c r="U6" s="78"/>
    </row>
    <row r="7" spans="1:21">
      <c r="A7" s="322" t="s">
        <v>449</v>
      </c>
      <c r="B7" s="103">
        <v>139</v>
      </c>
      <c r="C7" s="103"/>
      <c r="D7" s="103"/>
      <c r="E7" s="43"/>
      <c r="F7" s="43"/>
      <c r="G7" s="55">
        <v>229.43571787879119</v>
      </c>
      <c r="H7" s="55">
        <v>214.80604999999997</v>
      </c>
      <c r="I7" s="55">
        <v>252.27120000000002</v>
      </c>
      <c r="J7" s="55">
        <v>233.96</v>
      </c>
      <c r="K7" s="55">
        <v>208</v>
      </c>
      <c r="L7" s="55">
        <v>223</v>
      </c>
      <c r="M7" s="55">
        <v>195.39890000000003</v>
      </c>
      <c r="N7" s="66">
        <v>177.64466999999999</v>
      </c>
      <c r="O7" s="78"/>
      <c r="P7" s="78"/>
      <c r="Q7" s="78"/>
      <c r="R7" s="78"/>
      <c r="S7" s="78"/>
      <c r="T7" s="78"/>
      <c r="U7" s="78"/>
    </row>
    <row r="8" spans="1:21">
      <c r="A8" s="322" t="s">
        <v>450</v>
      </c>
      <c r="B8" s="103">
        <v>53</v>
      </c>
      <c r="C8" s="103"/>
      <c r="D8" s="103"/>
      <c r="E8" s="43"/>
      <c r="F8" s="43"/>
      <c r="G8" s="55">
        <v>22.909899999999993</v>
      </c>
      <c r="H8" s="55">
        <v>24.052500000000002</v>
      </c>
      <c r="I8" s="55">
        <v>26</v>
      </c>
      <c r="J8" s="55">
        <v>27.324999999999999</v>
      </c>
      <c r="K8" s="55">
        <v>31</v>
      </c>
      <c r="L8" s="55">
        <v>34</v>
      </c>
      <c r="M8" s="55">
        <v>33.084000000000003</v>
      </c>
      <c r="N8" s="66">
        <v>32.666000000000004</v>
      </c>
      <c r="O8" s="78"/>
      <c r="P8" s="78"/>
      <c r="Q8" s="78"/>
      <c r="R8" s="78"/>
      <c r="S8" s="78"/>
      <c r="T8" s="78"/>
      <c r="U8" s="78"/>
    </row>
    <row r="9" spans="1:21">
      <c r="A9" s="322" t="s">
        <v>451</v>
      </c>
      <c r="B9" s="103">
        <v>185</v>
      </c>
      <c r="C9" s="103"/>
      <c r="D9" s="103"/>
      <c r="E9" s="43"/>
      <c r="F9" s="43"/>
      <c r="G9" s="55">
        <v>162.88900000000004</v>
      </c>
      <c r="H9" s="55">
        <v>162.05000000000001</v>
      </c>
      <c r="I9" s="55">
        <v>118</v>
      </c>
      <c r="J9" s="55">
        <v>40.380000000000003</v>
      </c>
      <c r="K9" s="55">
        <v>43</v>
      </c>
      <c r="L9" s="55">
        <v>43</v>
      </c>
      <c r="M9" s="55">
        <v>42.734000000000002</v>
      </c>
      <c r="N9" s="66">
        <v>44.945976999999999</v>
      </c>
      <c r="O9" s="78"/>
      <c r="P9" s="78"/>
      <c r="Q9" s="78"/>
      <c r="R9" s="78"/>
      <c r="S9" s="78"/>
      <c r="T9" s="78"/>
      <c r="U9" s="78"/>
    </row>
    <row r="10" spans="1:21" ht="27">
      <c r="A10" s="314" t="s">
        <v>347</v>
      </c>
      <c r="B10" s="103">
        <v>0</v>
      </c>
      <c r="C10" s="103">
        <v>-39</v>
      </c>
      <c r="D10" s="103">
        <v>-39</v>
      </c>
      <c r="E10" s="43">
        <v>-40</v>
      </c>
      <c r="F10" s="43">
        <v>-40</v>
      </c>
      <c r="G10" s="103">
        <v>-45</v>
      </c>
      <c r="H10" s="103">
        <v>-50</v>
      </c>
      <c r="I10" s="103">
        <v>-61</v>
      </c>
      <c r="J10" s="103">
        <v>-66</v>
      </c>
      <c r="K10" s="103">
        <v>-68</v>
      </c>
      <c r="L10" s="103">
        <v>-68</v>
      </c>
      <c r="M10" s="55">
        <v>-69.154458002797398</v>
      </c>
      <c r="N10" s="66">
        <v>-70.273663726763203</v>
      </c>
      <c r="O10" s="78"/>
      <c r="P10" s="78"/>
      <c r="Q10" s="78"/>
      <c r="R10" s="78"/>
      <c r="S10" s="78"/>
      <c r="T10" s="78"/>
      <c r="U10" s="78"/>
    </row>
    <row r="11" spans="1:21">
      <c r="A11" s="349" t="s">
        <v>555</v>
      </c>
      <c r="B11" s="349"/>
      <c r="C11" s="349"/>
      <c r="D11" s="349"/>
      <c r="E11" s="349"/>
      <c r="F11" s="349"/>
      <c r="G11" s="349"/>
      <c r="H11" s="349"/>
      <c r="I11" s="349"/>
      <c r="J11" s="349"/>
      <c r="K11" s="349"/>
      <c r="L11" s="349"/>
      <c r="M11" s="349"/>
      <c r="N11" s="350"/>
      <c r="O11" s="350"/>
      <c r="P11" s="350"/>
      <c r="Q11" s="350"/>
    </row>
    <row r="12" spans="1:21" ht="27">
      <c r="N12" s="213" t="s">
        <v>402</v>
      </c>
    </row>
  </sheetData>
  <mergeCells count="1">
    <mergeCell ref="A11:Q11"/>
  </mergeCells>
  <phoneticPr fontId="2"/>
  <hyperlinks>
    <hyperlink ref="N12" location="説明・目次!A1" display="目次に戻る" xr:uid="{00000000-0004-0000-1800-000000000000}"/>
  </hyperlinks>
  <pageMargins left="0.70866141732283472" right="0.70866141732283472" top="0.74803149606299213" bottom="0.74803149606299213" header="0.31496062992125984" footer="0.31496062992125984"/>
  <pageSetup paperSize="9" scale="47"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tint="-0.499984740745262"/>
    <pageSetUpPr fitToPage="1"/>
  </sheetPr>
  <dimension ref="A1:U12"/>
  <sheetViews>
    <sheetView view="pageBreakPreview" zoomScaleNormal="80" zoomScaleSheetLayoutView="100" workbookViewId="0">
      <selection activeCell="A5" sqref="A5:A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45</v>
      </c>
    </row>
    <row r="4" spans="1:21" ht="15">
      <c r="A4" s="103"/>
      <c r="B4" s="279">
        <v>2005</v>
      </c>
      <c r="C4" s="279">
        <v>2011</v>
      </c>
      <c r="D4" s="279" t="s">
        <v>87</v>
      </c>
      <c r="E4" s="279" t="s">
        <v>88</v>
      </c>
      <c r="F4" s="279">
        <v>2013</v>
      </c>
      <c r="G4" s="279">
        <v>2014</v>
      </c>
      <c r="H4" s="279">
        <v>2015</v>
      </c>
      <c r="I4" s="279">
        <v>2016</v>
      </c>
      <c r="J4" s="279">
        <v>2017</v>
      </c>
      <c r="K4" s="279">
        <v>2018</v>
      </c>
      <c r="L4" s="279">
        <v>2019</v>
      </c>
      <c r="M4" s="279">
        <v>2020</v>
      </c>
      <c r="N4" s="78"/>
      <c r="O4" s="78"/>
      <c r="P4" s="78"/>
      <c r="Q4" s="78"/>
      <c r="R4" s="78"/>
      <c r="S4" s="78"/>
      <c r="T4" s="78"/>
      <c r="U4" s="78"/>
    </row>
    <row r="5" spans="1:21">
      <c r="A5" s="314" t="s">
        <v>447</v>
      </c>
      <c r="B5" s="6">
        <v>309</v>
      </c>
      <c r="C5" s="103">
        <v>247</v>
      </c>
      <c r="D5" s="43">
        <v>189</v>
      </c>
      <c r="E5" s="43">
        <v>189</v>
      </c>
      <c r="F5" s="103">
        <v>87</v>
      </c>
      <c r="G5" s="6">
        <v>69</v>
      </c>
      <c r="H5" s="6">
        <v>63</v>
      </c>
      <c r="I5" s="6">
        <v>72</v>
      </c>
      <c r="J5" s="6">
        <v>76</v>
      </c>
      <c r="K5" s="6">
        <v>168</v>
      </c>
      <c r="L5" s="59">
        <v>125.27860000000001</v>
      </c>
      <c r="M5" s="66">
        <f>SUM(M6:M9)</f>
        <v>53.219679999999997</v>
      </c>
      <c r="N5" s="78"/>
      <c r="O5" s="78"/>
      <c r="P5" s="78"/>
      <c r="Q5" s="84"/>
      <c r="R5" s="78"/>
      <c r="S5" s="78"/>
      <c r="T5" s="78"/>
      <c r="U5" s="78"/>
    </row>
    <row r="6" spans="1:21">
      <c r="A6" s="322" t="s">
        <v>448</v>
      </c>
      <c r="B6" s="55">
        <v>55.8</v>
      </c>
      <c r="C6" s="103"/>
      <c r="D6" s="43"/>
      <c r="E6" s="43"/>
      <c r="F6" s="55">
        <v>15.18</v>
      </c>
      <c r="G6" s="55">
        <v>17.71</v>
      </c>
      <c r="H6" s="55">
        <v>10.15</v>
      </c>
      <c r="I6" s="55">
        <v>34.64</v>
      </c>
      <c r="J6" s="55">
        <v>18.600000000000001</v>
      </c>
      <c r="K6" s="55">
        <v>19.670000000000002</v>
      </c>
      <c r="L6" s="59">
        <v>14.93</v>
      </c>
      <c r="M6" s="66">
        <v>9.41</v>
      </c>
      <c r="N6" s="78"/>
      <c r="O6" s="78"/>
      <c r="P6" s="78"/>
      <c r="Q6" s="84"/>
      <c r="R6" s="78"/>
      <c r="S6" s="78"/>
      <c r="T6" s="78"/>
      <c r="U6" s="78"/>
    </row>
    <row r="7" spans="1:21">
      <c r="A7" s="322" t="s">
        <v>449</v>
      </c>
      <c r="B7" s="55">
        <v>143.54530000000003</v>
      </c>
      <c r="C7" s="103"/>
      <c r="D7" s="43"/>
      <c r="E7" s="43"/>
      <c r="F7" s="55">
        <v>71.805199999999985</v>
      </c>
      <c r="G7" s="55">
        <v>51.250599999999991</v>
      </c>
      <c r="H7" s="55">
        <v>51.69</v>
      </c>
      <c r="I7" s="55">
        <v>36.601199999999999</v>
      </c>
      <c r="J7" s="55">
        <v>56.569499999999998</v>
      </c>
      <c r="K7" s="55">
        <v>147.83066000000002</v>
      </c>
      <c r="L7" s="55">
        <v>110.3486</v>
      </c>
      <c r="M7" s="66">
        <v>43.397480000000002</v>
      </c>
      <c r="N7" s="78"/>
      <c r="O7" s="78"/>
      <c r="P7" s="78"/>
      <c r="Q7" s="79"/>
      <c r="R7" s="78"/>
      <c r="S7" s="78"/>
      <c r="T7" s="78"/>
      <c r="U7" s="78"/>
    </row>
    <row r="8" spans="1:21">
      <c r="A8" s="322" t="s">
        <v>450</v>
      </c>
      <c r="B8" s="55">
        <v>107.824</v>
      </c>
      <c r="C8" s="103"/>
      <c r="D8" s="43"/>
      <c r="E8" s="43"/>
      <c r="F8" s="55">
        <v>0.25559999999999999</v>
      </c>
      <c r="G8" s="55">
        <v>0.23850000000000002</v>
      </c>
      <c r="H8" s="55">
        <v>0.82530000000000003</v>
      </c>
      <c r="I8" s="55">
        <v>0.439</v>
      </c>
      <c r="J8" s="55">
        <v>0.58430000000000004</v>
      </c>
      <c r="K8" s="55">
        <v>0.41789999999999994</v>
      </c>
      <c r="L8" s="55">
        <v>0.38790000000000002</v>
      </c>
      <c r="M8" s="66">
        <v>0.41220000000000001</v>
      </c>
      <c r="N8" s="78"/>
      <c r="O8" s="78"/>
      <c r="P8" s="78"/>
      <c r="Q8" s="79"/>
      <c r="R8" s="78"/>
      <c r="S8" s="78"/>
      <c r="T8" s="78"/>
      <c r="U8" s="78"/>
    </row>
    <row r="9" spans="1:21">
      <c r="A9" s="322" t="s">
        <v>451</v>
      </c>
      <c r="B9" s="55">
        <v>1.7</v>
      </c>
      <c r="C9" s="103"/>
      <c r="D9" s="43"/>
      <c r="E9" s="43"/>
      <c r="F9" s="55">
        <v>4.3999999999999997E-2</v>
      </c>
      <c r="G9" s="55">
        <v>3.2800000000000003E-2</v>
      </c>
      <c r="H9" s="55">
        <v>3.2599999999999997E-2</v>
      </c>
      <c r="I9" s="55">
        <v>3.2300000000000002E-2</v>
      </c>
      <c r="J9" s="55">
        <v>2.3699999999999999E-2</v>
      </c>
      <c r="K9" s="55">
        <v>0</v>
      </c>
      <c r="L9" s="103">
        <v>0</v>
      </c>
      <c r="M9" s="66">
        <v>0</v>
      </c>
      <c r="N9" s="78"/>
      <c r="O9" s="78"/>
      <c r="P9" s="78"/>
      <c r="Q9" s="78"/>
      <c r="R9" s="78"/>
      <c r="S9" s="78"/>
      <c r="T9" s="78"/>
      <c r="U9" s="78"/>
    </row>
    <row r="10" spans="1:21" ht="27">
      <c r="A10" s="314" t="s">
        <v>347</v>
      </c>
      <c r="B10" s="103">
        <v>0</v>
      </c>
      <c r="C10" s="103">
        <v>-36</v>
      </c>
      <c r="D10" s="43">
        <v>-51</v>
      </c>
      <c r="E10" s="43">
        <v>-51</v>
      </c>
      <c r="F10" s="103">
        <v>-79</v>
      </c>
      <c r="G10" s="103">
        <v>-84</v>
      </c>
      <c r="H10" s="103">
        <v>-87</v>
      </c>
      <c r="I10" s="103">
        <v>-85</v>
      </c>
      <c r="J10" s="103">
        <v>-84</v>
      </c>
      <c r="K10" s="103">
        <v>-65</v>
      </c>
      <c r="L10" s="55">
        <v>-73.695669440060399</v>
      </c>
      <c r="M10" s="66">
        <v>-87.890882217728901</v>
      </c>
      <c r="N10" s="78"/>
      <c r="O10" s="78"/>
      <c r="P10" s="78"/>
      <c r="Q10" s="79"/>
      <c r="R10" s="78"/>
      <c r="S10" s="78"/>
      <c r="T10" s="78"/>
      <c r="U10" s="78"/>
    </row>
    <row r="11" spans="1:21">
      <c r="A11" s="349" t="s">
        <v>126</v>
      </c>
      <c r="B11" s="349"/>
      <c r="C11" s="349"/>
      <c r="D11" s="349"/>
      <c r="E11" s="349"/>
      <c r="F11" s="349"/>
      <c r="G11" s="349"/>
      <c r="H11" s="349"/>
      <c r="I11" s="349"/>
      <c r="J11" s="349"/>
      <c r="K11" s="349"/>
      <c r="L11" s="349"/>
      <c r="M11" s="350"/>
      <c r="N11" s="350"/>
      <c r="O11" s="350"/>
      <c r="P11" s="350"/>
      <c r="Q11" s="350"/>
    </row>
    <row r="12" spans="1:21" ht="27">
      <c r="M12" s="213" t="s">
        <v>402</v>
      </c>
    </row>
  </sheetData>
  <mergeCells count="1">
    <mergeCell ref="A11:Q11"/>
  </mergeCells>
  <phoneticPr fontId="2"/>
  <hyperlinks>
    <hyperlink ref="M12" location="説明・目次!A1" display="目次に戻る" xr:uid="{00000000-0004-0000-1900-000000000000}"/>
  </hyperlinks>
  <pageMargins left="0.70866141732283472" right="0.70866141732283472" top="0.74803149606299213" bottom="0.74803149606299213" header="0.31496062992125984" footer="0.31496062992125984"/>
  <pageSetup paperSize="9" scale="50" fitToHeight="0" orientation="portrait" r:id="rId1"/>
  <ignoredErrors>
    <ignoredError sqref="M5" formulaRange="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6" tint="-0.499984740745262"/>
    <pageSetUpPr fitToPage="1"/>
  </sheetPr>
  <dimension ref="A1:U10"/>
  <sheetViews>
    <sheetView view="pageBreakPreview" zoomScaleNormal="80" zoomScaleSheetLayoutView="100" workbookViewId="0">
      <selection activeCell="Q10" sqref="Q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46</v>
      </c>
    </row>
    <row r="4" spans="1:21" ht="15">
      <c r="A4" s="103"/>
      <c r="B4" s="279">
        <v>2005</v>
      </c>
      <c r="C4" s="279">
        <v>2007</v>
      </c>
      <c r="D4" s="279">
        <v>2008</v>
      </c>
      <c r="E4" s="279">
        <v>2009</v>
      </c>
      <c r="F4" s="279">
        <v>2010</v>
      </c>
      <c r="G4" s="279">
        <v>2011</v>
      </c>
      <c r="H4" s="279" t="s">
        <v>87</v>
      </c>
      <c r="I4" s="279" t="s">
        <v>88</v>
      </c>
      <c r="J4" s="279">
        <v>2013</v>
      </c>
      <c r="K4" s="279">
        <v>2014</v>
      </c>
      <c r="L4" s="279">
        <v>2015</v>
      </c>
      <c r="M4" s="279">
        <v>2016</v>
      </c>
      <c r="N4" s="279">
        <v>2017</v>
      </c>
      <c r="O4" s="279">
        <v>2018</v>
      </c>
      <c r="P4" s="279">
        <v>2019</v>
      </c>
      <c r="Q4" s="279">
        <v>2020</v>
      </c>
      <c r="R4" s="78"/>
      <c r="S4" s="78"/>
      <c r="T4" s="78"/>
      <c r="U4" s="78"/>
    </row>
    <row r="5" spans="1:21" ht="27">
      <c r="A5" s="103" t="s">
        <v>469</v>
      </c>
      <c r="B5" s="57">
        <v>5.2</v>
      </c>
      <c r="C5" s="103">
        <v>7.3</v>
      </c>
      <c r="D5" s="103">
        <v>8.3000000000000007</v>
      </c>
      <c r="E5" s="103">
        <v>9.1999999999999993</v>
      </c>
      <c r="F5" s="54">
        <v>9</v>
      </c>
      <c r="G5" s="103">
        <v>10.8</v>
      </c>
      <c r="H5" s="43">
        <v>8.9</v>
      </c>
      <c r="I5" s="43">
        <v>8.9</v>
      </c>
      <c r="J5" s="103">
        <v>13.6</v>
      </c>
      <c r="K5" s="57">
        <v>14.2</v>
      </c>
      <c r="L5" s="57">
        <v>15.7</v>
      </c>
      <c r="M5" s="57">
        <v>15.9</v>
      </c>
      <c r="N5" s="57">
        <v>17</v>
      </c>
      <c r="O5" s="149">
        <v>17.399999999999999</v>
      </c>
      <c r="P5" s="65">
        <v>18.5</v>
      </c>
      <c r="Q5" s="65">
        <v>20.7</v>
      </c>
      <c r="R5" s="142"/>
      <c r="S5" s="142"/>
      <c r="T5" s="142"/>
      <c r="U5" s="78"/>
    </row>
    <row r="6" spans="1:21" ht="27">
      <c r="A6" s="103" t="s">
        <v>470</v>
      </c>
      <c r="B6" s="103">
        <v>17.5</v>
      </c>
      <c r="C6" s="103">
        <v>16.600000000000001</v>
      </c>
      <c r="D6" s="103">
        <v>16.3</v>
      </c>
      <c r="E6" s="103">
        <v>16.2</v>
      </c>
      <c r="F6" s="103">
        <v>16.600000000000001</v>
      </c>
      <c r="G6" s="103">
        <v>15.9</v>
      </c>
      <c r="H6" s="43">
        <v>13.5</v>
      </c>
      <c r="I6" s="43">
        <v>13.5</v>
      </c>
      <c r="J6" s="103">
        <v>14.5</v>
      </c>
      <c r="K6" s="62">
        <v>14</v>
      </c>
      <c r="L6" s="62">
        <v>14.3</v>
      </c>
      <c r="M6" s="62">
        <v>14.9</v>
      </c>
      <c r="N6" s="62">
        <v>15.4</v>
      </c>
      <c r="O6" s="150">
        <v>16.3</v>
      </c>
      <c r="P6" s="65">
        <v>16.3</v>
      </c>
      <c r="Q6" s="65">
        <v>17.399999999999999</v>
      </c>
      <c r="R6" s="142"/>
      <c r="S6" s="142"/>
      <c r="T6" s="142"/>
      <c r="U6" s="78"/>
    </row>
    <row r="7" spans="1:21" ht="40.5">
      <c r="A7" s="103" t="s">
        <v>471</v>
      </c>
      <c r="B7" s="103">
        <v>20.5</v>
      </c>
      <c r="C7" s="103">
        <v>25.2</v>
      </c>
      <c r="D7" s="103">
        <v>28.3</v>
      </c>
      <c r="E7" s="54">
        <v>30</v>
      </c>
      <c r="F7" s="103">
        <v>31.8</v>
      </c>
      <c r="G7" s="54">
        <v>37</v>
      </c>
      <c r="H7" s="43">
        <v>30.7</v>
      </c>
      <c r="I7" s="43">
        <v>30.7</v>
      </c>
      <c r="J7" s="54">
        <v>42</v>
      </c>
      <c r="K7" s="103">
        <v>45.2</v>
      </c>
      <c r="L7" s="103">
        <v>51.4</v>
      </c>
      <c r="M7" s="103">
        <v>53.1</v>
      </c>
      <c r="N7" s="103">
        <v>57.5</v>
      </c>
      <c r="O7" s="56">
        <v>59.5</v>
      </c>
      <c r="P7" s="65">
        <v>63.2</v>
      </c>
      <c r="Q7" s="65">
        <v>70.2</v>
      </c>
      <c r="R7" s="142"/>
      <c r="S7" s="142"/>
      <c r="T7" s="142"/>
      <c r="U7" s="78"/>
    </row>
    <row r="8" spans="1:21" ht="40.5">
      <c r="A8" s="103" t="s">
        <v>472</v>
      </c>
      <c r="B8" s="103">
        <v>11.2</v>
      </c>
      <c r="C8" s="103">
        <v>11.7</v>
      </c>
      <c r="D8" s="103">
        <v>11.5</v>
      </c>
      <c r="E8" s="103">
        <v>16.100000000000001</v>
      </c>
      <c r="F8" s="103">
        <v>18.8</v>
      </c>
      <c r="G8" s="54">
        <v>22</v>
      </c>
      <c r="H8" s="43">
        <v>18.100000000000001</v>
      </c>
      <c r="I8" s="43">
        <v>18.100000000000001</v>
      </c>
      <c r="J8" s="103">
        <v>24.4</v>
      </c>
      <c r="K8" s="103">
        <v>24.4</v>
      </c>
      <c r="L8" s="103">
        <v>28.6</v>
      </c>
      <c r="M8" s="103">
        <v>30.6</v>
      </c>
      <c r="N8" s="103">
        <v>34.799999999999997</v>
      </c>
      <c r="O8" s="65">
        <v>39</v>
      </c>
      <c r="P8" s="65">
        <v>44.1</v>
      </c>
      <c r="Q8" s="65">
        <v>51.4</v>
      </c>
      <c r="R8" s="142"/>
      <c r="S8" s="142"/>
      <c r="T8" s="142"/>
      <c r="U8" s="78"/>
    </row>
    <row r="9" spans="1:21" ht="67.5" customHeight="1">
      <c r="A9" s="349" t="s">
        <v>127</v>
      </c>
      <c r="B9" s="349"/>
      <c r="C9" s="349"/>
      <c r="D9" s="349"/>
      <c r="E9" s="349"/>
      <c r="F9" s="349"/>
      <c r="G9" s="349"/>
      <c r="H9" s="349"/>
      <c r="I9" s="349"/>
      <c r="J9" s="157"/>
      <c r="K9" s="157"/>
      <c r="L9" s="157"/>
      <c r="M9" s="157"/>
      <c r="N9" s="157"/>
      <c r="O9" s="157"/>
      <c r="P9" s="349"/>
      <c r="Q9" s="349"/>
    </row>
    <row r="10" spans="1:21" ht="27">
      <c r="Q10" s="213" t="s">
        <v>402</v>
      </c>
    </row>
  </sheetData>
  <mergeCells count="2">
    <mergeCell ref="A9:I9"/>
    <mergeCell ref="P9:Q9"/>
  </mergeCells>
  <phoneticPr fontId="2"/>
  <hyperlinks>
    <hyperlink ref="Q10" location="説明・目次!A1" display="目次に戻る" xr:uid="{00000000-0004-0000-1A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6" tint="-0.499984740745262"/>
    <pageSetUpPr fitToPage="1"/>
  </sheetPr>
  <dimension ref="A1:U8"/>
  <sheetViews>
    <sheetView view="pageBreakPreview" zoomScaleNormal="80" zoomScaleSheetLayoutView="100" workbookViewId="0">
      <selection activeCell="A30" sqref="A3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
      <c r="A3" s="2" t="s">
        <v>473</v>
      </c>
    </row>
    <row r="4" spans="1:21">
      <c r="A4" s="103"/>
      <c r="B4" s="279">
        <v>2015</v>
      </c>
      <c r="C4" s="279">
        <v>2016</v>
      </c>
      <c r="D4" s="279">
        <v>2017</v>
      </c>
      <c r="E4" s="279">
        <v>2018</v>
      </c>
      <c r="F4" s="279">
        <v>2019</v>
      </c>
      <c r="G4" s="279">
        <v>2020</v>
      </c>
      <c r="H4" s="78"/>
      <c r="I4" s="78"/>
      <c r="J4" s="78"/>
      <c r="K4" s="78"/>
      <c r="L4" s="78"/>
      <c r="M4" s="78"/>
      <c r="N4" s="78"/>
      <c r="O4" s="78"/>
      <c r="P4" s="78"/>
      <c r="Q4" s="78"/>
      <c r="R4" s="78"/>
      <c r="S4" s="78"/>
      <c r="T4" s="78"/>
      <c r="U4" s="78"/>
    </row>
    <row r="5" spans="1:21" ht="27">
      <c r="A5" s="313" t="s">
        <v>474</v>
      </c>
      <c r="B5" s="6">
        <v>197</v>
      </c>
      <c r="C5" s="6">
        <v>206</v>
      </c>
      <c r="D5" s="6">
        <v>214</v>
      </c>
      <c r="E5" s="6">
        <v>211</v>
      </c>
      <c r="F5" s="55">
        <v>209.08624085899999</v>
      </c>
      <c r="G5" s="72">
        <v>192.15599199312001</v>
      </c>
      <c r="H5" s="96"/>
      <c r="I5" s="96"/>
      <c r="J5" s="96"/>
      <c r="K5" s="78"/>
      <c r="L5" s="96"/>
      <c r="M5" s="96"/>
      <c r="N5" s="96"/>
      <c r="O5" s="96"/>
      <c r="P5" s="96"/>
      <c r="Q5" s="79"/>
      <c r="R5" s="78"/>
      <c r="S5" s="78"/>
      <c r="T5" s="78"/>
      <c r="U5" s="78"/>
    </row>
    <row r="6" spans="1:21">
      <c r="A6" s="103" t="s">
        <v>128</v>
      </c>
      <c r="B6" s="103">
        <v>90</v>
      </c>
      <c r="C6" s="103">
        <v>92</v>
      </c>
      <c r="D6" s="103">
        <v>92</v>
      </c>
      <c r="E6" s="103">
        <v>93</v>
      </c>
      <c r="F6" s="55">
        <v>93</v>
      </c>
      <c r="G6" s="260">
        <v>91.599770106036885</v>
      </c>
      <c r="H6" s="78"/>
      <c r="I6" s="78"/>
      <c r="J6" s="78"/>
      <c r="K6" s="78"/>
      <c r="L6" s="78"/>
      <c r="M6" s="78"/>
      <c r="N6" s="78"/>
      <c r="O6" s="78"/>
      <c r="P6" s="78"/>
      <c r="Q6" s="79"/>
      <c r="R6" s="78"/>
      <c r="S6" s="78"/>
      <c r="T6" s="78"/>
      <c r="U6" s="78"/>
    </row>
    <row r="7" spans="1:21">
      <c r="A7" s="352" t="s">
        <v>129</v>
      </c>
      <c r="B7" s="352"/>
      <c r="C7" s="352"/>
      <c r="D7" s="352"/>
      <c r="E7" s="352"/>
      <c r="F7" s="352"/>
      <c r="G7" s="353"/>
      <c r="H7" s="353"/>
      <c r="I7" s="353"/>
      <c r="J7" s="353"/>
      <c r="K7" s="353"/>
      <c r="L7" s="353"/>
      <c r="M7" s="353"/>
      <c r="N7" s="353"/>
      <c r="O7" s="353"/>
      <c r="P7" s="353"/>
      <c r="Q7" s="353"/>
    </row>
    <row r="8" spans="1:21" ht="27">
      <c r="A8" s="158"/>
      <c r="B8" s="158"/>
      <c r="C8" s="158"/>
      <c r="D8" s="158"/>
      <c r="E8" s="158"/>
      <c r="F8" s="158"/>
      <c r="G8" s="213" t="s">
        <v>402</v>
      </c>
      <c r="H8" s="158"/>
      <c r="I8" s="158"/>
      <c r="J8" s="158"/>
      <c r="K8" s="158"/>
      <c r="L8" s="158"/>
      <c r="M8" s="158"/>
      <c r="N8" s="158"/>
      <c r="O8" s="158"/>
      <c r="P8" s="158"/>
      <c r="Q8" s="158"/>
    </row>
  </sheetData>
  <mergeCells count="1">
    <mergeCell ref="A7:Q7"/>
  </mergeCells>
  <phoneticPr fontId="2"/>
  <hyperlinks>
    <hyperlink ref="G8" location="説明・目次!A1" display="目次に戻る" xr:uid="{00000000-0004-0000-1B00-000000000000}"/>
  </hyperlinks>
  <pageMargins left="0.70866141732283472" right="0.70866141732283472" top="0.74803149606299213" bottom="0.74803149606299213" header="0.31496062992125984" footer="0.31496062992125984"/>
  <pageSetup paperSize="9" scale="84"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6" tint="-0.499984740745262"/>
    <pageSetUpPr fitToPage="1"/>
  </sheetPr>
  <dimension ref="A1:U12"/>
  <sheetViews>
    <sheetView view="pageBreakPreview" zoomScaleNormal="80" zoomScaleSheetLayoutView="100" workbookViewId="0">
      <selection activeCell="C10" sqref="C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47</v>
      </c>
    </row>
    <row r="4" spans="1:21" ht="27">
      <c r="A4" s="103"/>
      <c r="B4" s="279">
        <v>2005</v>
      </c>
      <c r="C4" s="279">
        <v>2009</v>
      </c>
      <c r="D4" s="279">
        <v>2010</v>
      </c>
      <c r="E4" s="279">
        <v>2011</v>
      </c>
      <c r="F4" s="279" t="s">
        <v>87</v>
      </c>
      <c r="G4" s="279" t="s">
        <v>88</v>
      </c>
      <c r="H4" s="279">
        <v>2013</v>
      </c>
      <c r="I4" s="279">
        <v>2014</v>
      </c>
      <c r="J4" s="279">
        <v>2015</v>
      </c>
      <c r="K4" s="279">
        <v>2016</v>
      </c>
      <c r="L4" s="279">
        <v>2017</v>
      </c>
      <c r="M4" s="279">
        <v>2018</v>
      </c>
      <c r="N4" s="279">
        <v>2019</v>
      </c>
      <c r="O4" s="279">
        <v>2020</v>
      </c>
      <c r="P4" s="316" t="s">
        <v>365</v>
      </c>
      <c r="Q4" s="316" t="s">
        <v>366</v>
      </c>
      <c r="R4" s="78"/>
      <c r="S4" s="78"/>
      <c r="T4" s="78"/>
      <c r="U4" s="78"/>
    </row>
    <row r="5" spans="1:21">
      <c r="A5" s="314" t="s">
        <v>475</v>
      </c>
      <c r="B5" s="6">
        <v>200</v>
      </c>
      <c r="C5" s="55">
        <v>189.77201199999999</v>
      </c>
      <c r="D5" s="103">
        <v>195</v>
      </c>
      <c r="E5" s="103">
        <v>192</v>
      </c>
      <c r="F5" s="43">
        <v>191</v>
      </c>
      <c r="G5" s="43">
        <v>191</v>
      </c>
      <c r="H5" s="103">
        <v>195</v>
      </c>
      <c r="I5" s="6">
        <v>211</v>
      </c>
      <c r="J5" s="6">
        <v>220</v>
      </c>
      <c r="K5" s="6">
        <v>224</v>
      </c>
      <c r="L5" s="6">
        <v>231</v>
      </c>
      <c r="M5" s="6">
        <v>228</v>
      </c>
      <c r="N5" s="55">
        <v>224.73685870000003</v>
      </c>
      <c r="O5" s="66">
        <v>209.77781032711999</v>
      </c>
      <c r="P5" s="216" t="s">
        <v>9</v>
      </c>
      <c r="Q5" s="216" t="s">
        <v>9</v>
      </c>
      <c r="R5" s="142"/>
      <c r="S5" s="78"/>
      <c r="T5" s="78"/>
      <c r="U5" s="78"/>
    </row>
    <row r="6" spans="1:21">
      <c r="A6" s="322" t="s">
        <v>476</v>
      </c>
      <c r="B6" s="55">
        <v>157.17850099999998</v>
      </c>
      <c r="C6" s="55">
        <v>148.42094399999999</v>
      </c>
      <c r="D6" s="55">
        <v>143.71851599999999</v>
      </c>
      <c r="E6" s="55">
        <v>139.90029100000001</v>
      </c>
      <c r="F6" s="43"/>
      <c r="G6" s="69">
        <v>139.02020999999999</v>
      </c>
      <c r="H6" s="55">
        <v>135.89960300000001</v>
      </c>
      <c r="I6" s="55">
        <v>143.68600000000001</v>
      </c>
      <c r="J6" s="55">
        <v>149.20587899999998</v>
      </c>
      <c r="K6" s="55">
        <v>154.54115720000001</v>
      </c>
      <c r="L6" s="55">
        <v>160.88050000000001</v>
      </c>
      <c r="M6" s="55">
        <v>159.16740670000002</v>
      </c>
      <c r="N6" s="55">
        <v>152.0400171</v>
      </c>
      <c r="O6" s="66">
        <v>146.1182689</v>
      </c>
      <c r="P6" s="216" t="s">
        <v>9</v>
      </c>
      <c r="Q6" s="216" t="s">
        <v>9</v>
      </c>
      <c r="R6" s="142"/>
      <c r="S6" s="78"/>
      <c r="T6" s="78"/>
      <c r="U6" s="78"/>
    </row>
    <row r="7" spans="1:21">
      <c r="A7" s="322" t="s">
        <v>477</v>
      </c>
      <c r="B7" s="55">
        <v>25.727233000000002</v>
      </c>
      <c r="C7" s="55">
        <v>27.583406000000004</v>
      </c>
      <c r="D7" s="55">
        <v>32.658867000000001</v>
      </c>
      <c r="E7" s="55">
        <v>33.492808000000004</v>
      </c>
      <c r="F7" s="43"/>
      <c r="G7" s="69">
        <v>34.521680000000003</v>
      </c>
      <c r="H7" s="55">
        <v>39.958384900000006</v>
      </c>
      <c r="I7" s="55">
        <v>48.228000000000002</v>
      </c>
      <c r="J7" s="55">
        <v>50.667208000000009</v>
      </c>
      <c r="K7" s="55">
        <v>49.118591080000009</v>
      </c>
      <c r="L7" s="55">
        <v>48.120100000000001</v>
      </c>
      <c r="M7" s="55">
        <v>48.014400059999993</v>
      </c>
      <c r="N7" s="55">
        <v>49.264030900000009</v>
      </c>
      <c r="O7" s="66">
        <v>41.52917402712</v>
      </c>
      <c r="P7" s="216" t="s">
        <v>9</v>
      </c>
      <c r="Q7" s="216" t="s">
        <v>9</v>
      </c>
      <c r="R7" s="142"/>
      <c r="S7" s="78"/>
      <c r="T7" s="78"/>
      <c r="U7" s="78"/>
    </row>
    <row r="8" spans="1:21">
      <c r="A8" s="322" t="s">
        <v>478</v>
      </c>
      <c r="B8" s="55">
        <v>3.4348299999999998</v>
      </c>
      <c r="C8" s="55">
        <v>4.6017999999999999</v>
      </c>
      <c r="D8" s="55">
        <v>5.1106000000000007</v>
      </c>
      <c r="E8" s="55">
        <v>5.1293800000000003</v>
      </c>
      <c r="F8" s="43"/>
      <c r="G8" s="69">
        <v>4.674499</v>
      </c>
      <c r="H8" s="55">
        <v>4.9348929999999998</v>
      </c>
      <c r="I8" s="55">
        <v>4.2990000000000004</v>
      </c>
      <c r="J8" s="55">
        <v>4.7598529999999997</v>
      </c>
      <c r="K8" s="55">
        <v>5.4567350000000001</v>
      </c>
      <c r="L8" s="55">
        <v>6.6158999999999999</v>
      </c>
      <c r="M8" s="55">
        <v>5.6619754999999996</v>
      </c>
      <c r="N8" s="55">
        <v>7.3098997000000008</v>
      </c>
      <c r="O8" s="66">
        <v>6.2904423999999999</v>
      </c>
      <c r="P8" s="216" t="s">
        <v>9</v>
      </c>
      <c r="Q8" s="216" t="s">
        <v>9</v>
      </c>
      <c r="R8" s="142"/>
      <c r="S8" s="78"/>
      <c r="T8" s="78"/>
      <c r="U8" s="78"/>
    </row>
    <row r="9" spans="1:21">
      <c r="A9" s="322" t="s">
        <v>479</v>
      </c>
      <c r="B9" s="55">
        <v>13.538450000000001</v>
      </c>
      <c r="C9" s="55">
        <v>9.1658620000000006</v>
      </c>
      <c r="D9" s="55">
        <v>13.059095000000001</v>
      </c>
      <c r="E9" s="55">
        <v>13.497940999999999</v>
      </c>
      <c r="F9" s="43"/>
      <c r="G9" s="69">
        <v>13.282855999999999</v>
      </c>
      <c r="H9" s="55">
        <v>14.056811</v>
      </c>
      <c r="I9" s="55">
        <v>14.898</v>
      </c>
      <c r="J9" s="55">
        <v>14.997954</v>
      </c>
      <c r="K9" s="55">
        <v>14.772040000000001</v>
      </c>
      <c r="L9" s="55">
        <v>15.628399999999999</v>
      </c>
      <c r="M9" s="55">
        <v>15.418012000000001</v>
      </c>
      <c r="N9" s="55">
        <v>16.122911000000002</v>
      </c>
      <c r="O9" s="66">
        <v>15.839924999999999</v>
      </c>
      <c r="P9" s="216" t="s">
        <v>9</v>
      </c>
      <c r="Q9" s="216" t="s">
        <v>9</v>
      </c>
      <c r="R9" s="142"/>
      <c r="S9" s="78"/>
      <c r="T9" s="78"/>
      <c r="U9" s="78"/>
    </row>
    <row r="10" spans="1:21" ht="27">
      <c r="A10" s="314" t="s">
        <v>347</v>
      </c>
      <c r="B10" s="103">
        <v>0</v>
      </c>
      <c r="C10" s="55">
        <v>-22.143563774459864</v>
      </c>
      <c r="D10" s="103">
        <v>-20</v>
      </c>
      <c r="E10" s="103">
        <v>-23</v>
      </c>
      <c r="F10" s="43">
        <v>-24</v>
      </c>
      <c r="G10" s="43">
        <v>-24</v>
      </c>
      <c r="H10" s="103">
        <v>-28</v>
      </c>
      <c r="I10" s="103">
        <v>-27</v>
      </c>
      <c r="J10" s="103">
        <v>-27</v>
      </c>
      <c r="K10" s="103">
        <v>-25</v>
      </c>
      <c r="L10" s="103">
        <v>-25</v>
      </c>
      <c r="M10" s="103">
        <v>-26</v>
      </c>
      <c r="N10" s="55">
        <v>-27.307503262709044</v>
      </c>
      <c r="O10" s="66">
        <v>-26.242304694255999</v>
      </c>
      <c r="P10" s="135">
        <v>-33</v>
      </c>
      <c r="Q10" s="216" t="s">
        <v>9</v>
      </c>
      <c r="R10" s="142"/>
      <c r="S10" s="78"/>
      <c r="T10" s="78"/>
      <c r="U10" s="78"/>
    </row>
    <row r="11" spans="1:21" ht="14.25" customHeight="1">
      <c r="A11" s="349" t="s">
        <v>130</v>
      </c>
      <c r="B11" s="349"/>
      <c r="C11" s="349"/>
      <c r="D11" s="349"/>
      <c r="E11" s="349"/>
      <c r="F11" s="349"/>
      <c r="G11" s="349"/>
      <c r="H11" s="349"/>
      <c r="I11" s="349"/>
      <c r="J11" s="349"/>
      <c r="K11" s="349"/>
      <c r="L11" s="349"/>
      <c r="M11" s="349"/>
      <c r="N11" s="349"/>
      <c r="O11" s="349"/>
      <c r="P11" s="349"/>
      <c r="Q11" s="10"/>
    </row>
    <row r="12" spans="1:21" ht="27">
      <c r="Q12" s="213" t="s">
        <v>402</v>
      </c>
    </row>
  </sheetData>
  <mergeCells count="1">
    <mergeCell ref="A11:P11"/>
  </mergeCells>
  <phoneticPr fontId="2"/>
  <hyperlinks>
    <hyperlink ref="Q12" location="説明・目次!A1" display="目次に戻る" xr:uid="{00000000-0004-0000-1C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499984740745262"/>
    <pageSetUpPr fitToPage="1"/>
  </sheetPr>
  <dimension ref="A1:J11"/>
  <sheetViews>
    <sheetView view="pageBreakPreview" zoomScaleNormal="80" zoomScaleSheetLayoutView="100" workbookViewId="0">
      <selection activeCell="A4" sqref="A4"/>
    </sheetView>
  </sheetViews>
  <sheetFormatPr defaultColWidth="9" defaultRowHeight="13.5"/>
  <cols>
    <col min="1" max="1" width="25.83203125" style="1" customWidth="1"/>
    <col min="2" max="21" width="10.33203125" style="1" customWidth="1"/>
    <col min="22" max="16384" width="9" style="1"/>
  </cols>
  <sheetData>
    <row r="1" spans="1:10" ht="22">
      <c r="A1" s="17" t="s">
        <v>20</v>
      </c>
    </row>
    <row r="3" spans="1:10">
      <c r="A3" s="2" t="s">
        <v>24</v>
      </c>
    </row>
    <row r="4" spans="1:10">
      <c r="A4" s="103"/>
      <c r="B4" s="279">
        <v>2016</v>
      </c>
      <c r="C4" s="279">
        <v>2017</v>
      </c>
      <c r="D4" s="279">
        <v>2018</v>
      </c>
      <c r="E4" s="279">
        <v>2019</v>
      </c>
      <c r="F4" s="279">
        <v>2020</v>
      </c>
      <c r="I4" s="10"/>
      <c r="J4" s="78"/>
    </row>
    <row r="5" spans="1:10">
      <c r="A5" s="103" t="s">
        <v>336</v>
      </c>
      <c r="B5" s="5" t="s">
        <v>0</v>
      </c>
      <c r="C5" s="5" t="s">
        <v>0</v>
      </c>
      <c r="D5" s="5" t="s">
        <v>0</v>
      </c>
      <c r="E5" s="5" t="s">
        <v>1</v>
      </c>
      <c r="F5" s="203" t="s">
        <v>1</v>
      </c>
      <c r="I5" s="10"/>
      <c r="J5" s="78"/>
    </row>
    <row r="6" spans="1:10">
      <c r="A6" s="103" t="s">
        <v>89</v>
      </c>
      <c r="B6" s="5" t="s">
        <v>0</v>
      </c>
      <c r="C6" s="5" t="s">
        <v>0</v>
      </c>
      <c r="D6" s="5" t="s">
        <v>0</v>
      </c>
      <c r="E6" s="5" t="s">
        <v>0</v>
      </c>
      <c r="F6" s="203" t="s">
        <v>0</v>
      </c>
      <c r="I6" s="10"/>
      <c r="J6" s="78"/>
    </row>
    <row r="7" spans="1:10">
      <c r="A7" s="103" t="s">
        <v>90</v>
      </c>
      <c r="B7" s="5" t="s">
        <v>0</v>
      </c>
      <c r="C7" s="5" t="s">
        <v>0</v>
      </c>
      <c r="D7" s="5" t="s">
        <v>0</v>
      </c>
      <c r="E7" s="5" t="s">
        <v>0</v>
      </c>
      <c r="F7" s="203" t="s">
        <v>1</v>
      </c>
      <c r="I7" s="10"/>
      <c r="J7" s="78"/>
    </row>
    <row r="8" spans="1:10">
      <c r="A8" s="103" t="s">
        <v>91</v>
      </c>
      <c r="B8" s="5" t="s">
        <v>1</v>
      </c>
      <c r="C8" s="5" t="s">
        <v>0</v>
      </c>
      <c r="D8" s="5" t="s">
        <v>1</v>
      </c>
      <c r="E8" s="5" t="s">
        <v>1</v>
      </c>
      <c r="F8" s="203" t="s">
        <v>1</v>
      </c>
      <c r="I8" s="10"/>
      <c r="J8" s="78"/>
    </row>
    <row r="9" spans="1:10">
      <c r="A9" s="103" t="s">
        <v>92</v>
      </c>
      <c r="B9" s="5" t="s">
        <v>2</v>
      </c>
      <c r="C9" s="5" t="s">
        <v>1</v>
      </c>
      <c r="D9" s="5" t="s">
        <v>1</v>
      </c>
      <c r="E9" s="5" t="s">
        <v>1</v>
      </c>
      <c r="F9" s="203" t="s">
        <v>1</v>
      </c>
      <c r="I9" s="10"/>
      <c r="J9" s="78"/>
    </row>
    <row r="11" spans="1:10" ht="27">
      <c r="F11" s="213" t="s">
        <v>402</v>
      </c>
    </row>
  </sheetData>
  <phoneticPr fontId="2"/>
  <hyperlinks>
    <hyperlink ref="F11" location="説明・目次!A1" display="目次に戻る" xr:uid="{00000000-0004-0000-0200-000000000000}"/>
  </hyperlinks>
  <pageMargins left="0.70866141732283472" right="0.70866141732283472" top="0.74803149606299213" bottom="0.74803149606299213" header="0.31496062992125984" footer="0.31496062992125984"/>
  <pageSetup paperSize="9"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tint="-0.499984740745262"/>
    <pageSetUpPr fitToPage="1"/>
  </sheetPr>
  <dimension ref="A1:U63"/>
  <sheetViews>
    <sheetView view="pageBreakPreview" zoomScaleNormal="85" zoomScaleSheetLayoutView="100" workbookViewId="0"/>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48</v>
      </c>
    </row>
    <row r="4" spans="1:21" ht="15">
      <c r="A4" s="103"/>
      <c r="B4" s="279">
        <v>2010</v>
      </c>
      <c r="C4" s="279">
        <v>2011</v>
      </c>
      <c r="D4" s="279" t="s">
        <v>87</v>
      </c>
      <c r="E4" s="279" t="s">
        <v>88</v>
      </c>
      <c r="F4" s="279">
        <v>2013</v>
      </c>
      <c r="G4" s="279">
        <v>2014</v>
      </c>
      <c r="H4" s="279">
        <v>2015</v>
      </c>
      <c r="I4" s="279">
        <v>2016</v>
      </c>
      <c r="J4" s="279">
        <v>2017</v>
      </c>
      <c r="K4" s="279">
        <v>2018</v>
      </c>
      <c r="L4" s="279">
        <v>2019</v>
      </c>
      <c r="M4" s="279">
        <v>2020</v>
      </c>
      <c r="N4" s="78"/>
      <c r="O4" s="78"/>
      <c r="P4" s="78"/>
      <c r="Q4" s="78"/>
      <c r="R4" s="78"/>
      <c r="S4" s="78"/>
      <c r="T4" s="78"/>
      <c r="U4" s="78"/>
    </row>
    <row r="5" spans="1:21">
      <c r="A5" s="4" t="s">
        <v>4</v>
      </c>
      <c r="B5" s="22"/>
      <c r="C5" s="22"/>
      <c r="D5" s="36"/>
      <c r="E5" s="36"/>
      <c r="F5" s="22"/>
      <c r="G5" s="22"/>
      <c r="H5" s="22"/>
      <c r="I5" s="22"/>
      <c r="J5" s="22"/>
      <c r="K5" s="22"/>
      <c r="L5" s="22"/>
      <c r="M5" s="22"/>
      <c r="N5" s="146"/>
      <c r="O5" s="146"/>
      <c r="P5" s="146"/>
      <c r="Q5" s="97"/>
      <c r="R5" s="97"/>
      <c r="S5" s="97"/>
      <c r="T5" s="97"/>
      <c r="U5" s="97"/>
    </row>
    <row r="6" spans="1:21">
      <c r="A6" s="21" t="s">
        <v>145</v>
      </c>
      <c r="B6" s="23"/>
      <c r="C6" s="23"/>
      <c r="D6" s="37"/>
      <c r="E6" s="37"/>
      <c r="F6" s="23"/>
      <c r="G6" s="23"/>
      <c r="H6" s="23"/>
      <c r="I6" s="23"/>
      <c r="J6" s="23"/>
      <c r="K6" s="23"/>
      <c r="L6" s="23"/>
      <c r="M6" s="23"/>
      <c r="N6" s="146"/>
      <c r="O6" s="146"/>
      <c r="P6" s="146"/>
      <c r="Q6" s="97"/>
      <c r="R6" s="97"/>
      <c r="S6" s="97"/>
      <c r="T6" s="97"/>
      <c r="U6" s="97"/>
    </row>
    <row r="7" spans="1:21" ht="15">
      <c r="A7" s="103" t="s">
        <v>131</v>
      </c>
      <c r="B7" s="24">
        <v>864</v>
      </c>
      <c r="C7" s="24">
        <v>878</v>
      </c>
      <c r="D7" s="74">
        <v>890</v>
      </c>
      <c r="E7" s="38"/>
      <c r="F7" s="24">
        <v>929</v>
      </c>
      <c r="G7" s="24">
        <v>982</v>
      </c>
      <c r="H7" s="24">
        <v>1021</v>
      </c>
      <c r="I7" s="24">
        <v>987</v>
      </c>
      <c r="J7" s="24">
        <v>986</v>
      </c>
      <c r="K7" s="25">
        <v>966</v>
      </c>
      <c r="L7" s="147">
        <v>929</v>
      </c>
      <c r="M7" s="25">
        <v>889.1</v>
      </c>
      <c r="N7" s="146"/>
      <c r="O7" s="146"/>
      <c r="P7" s="146"/>
      <c r="Q7" s="97"/>
      <c r="R7" s="97"/>
      <c r="S7" s="97"/>
      <c r="T7" s="97"/>
      <c r="U7" s="97"/>
    </row>
    <row r="8" spans="1:21" ht="28.5">
      <c r="A8" s="103" t="s">
        <v>132</v>
      </c>
      <c r="B8" s="24">
        <v>146</v>
      </c>
      <c r="C8" s="24">
        <v>147</v>
      </c>
      <c r="D8" s="74">
        <v>143</v>
      </c>
      <c r="E8" s="38"/>
      <c r="F8" s="24">
        <v>145</v>
      </c>
      <c r="G8" s="24">
        <v>145</v>
      </c>
      <c r="H8" s="24">
        <v>148</v>
      </c>
      <c r="I8" s="24">
        <v>147</v>
      </c>
      <c r="J8" s="24">
        <v>151</v>
      </c>
      <c r="K8" s="24">
        <v>151</v>
      </c>
      <c r="L8" s="24">
        <v>160.6</v>
      </c>
      <c r="M8" s="25">
        <v>351.9</v>
      </c>
      <c r="N8" s="146"/>
      <c r="O8" s="146"/>
      <c r="P8" s="146"/>
      <c r="Q8" s="97"/>
      <c r="R8" s="97"/>
      <c r="S8" s="97"/>
      <c r="T8" s="97"/>
      <c r="U8" s="97"/>
    </row>
    <row r="9" spans="1:21" ht="15">
      <c r="A9" s="103" t="s">
        <v>133</v>
      </c>
      <c r="B9" s="136" t="s">
        <v>8</v>
      </c>
      <c r="C9" s="136" t="s">
        <v>8</v>
      </c>
      <c r="D9" s="138" t="s">
        <v>8</v>
      </c>
      <c r="E9" s="137"/>
      <c r="F9" s="136" t="s">
        <v>8</v>
      </c>
      <c r="G9" s="136" t="s">
        <v>8</v>
      </c>
      <c r="H9" s="136" t="s">
        <v>8</v>
      </c>
      <c r="I9" s="24">
        <v>305</v>
      </c>
      <c r="J9" s="24">
        <v>341</v>
      </c>
      <c r="K9" s="24">
        <v>302</v>
      </c>
      <c r="L9" s="24">
        <v>300</v>
      </c>
      <c r="M9" s="25">
        <v>308</v>
      </c>
      <c r="N9" s="146"/>
      <c r="O9" s="146"/>
      <c r="P9" s="146"/>
      <c r="Q9" s="97"/>
      <c r="R9" s="97"/>
      <c r="S9" s="97"/>
      <c r="T9" s="97"/>
      <c r="U9" s="97"/>
    </row>
    <row r="10" spans="1:21" ht="15">
      <c r="A10" s="21" t="s">
        <v>134</v>
      </c>
      <c r="B10" s="23"/>
      <c r="C10" s="23"/>
      <c r="D10" s="75"/>
      <c r="E10" s="37"/>
      <c r="F10" s="23"/>
      <c r="G10" s="23"/>
      <c r="H10" s="23"/>
      <c r="I10" s="23"/>
      <c r="J10" s="23"/>
      <c r="K10" s="23"/>
      <c r="L10" s="23"/>
      <c r="M10" s="23"/>
      <c r="N10" s="146"/>
      <c r="O10" s="146"/>
      <c r="P10" s="146"/>
      <c r="Q10" s="97"/>
      <c r="R10" s="97"/>
      <c r="S10" s="97"/>
      <c r="T10" s="97"/>
      <c r="U10" s="97"/>
    </row>
    <row r="11" spans="1:21">
      <c r="A11" s="103" t="s">
        <v>135</v>
      </c>
      <c r="B11" s="24">
        <v>1603</v>
      </c>
      <c r="C11" s="24">
        <v>1600</v>
      </c>
      <c r="D11" s="74">
        <v>1611</v>
      </c>
      <c r="E11" s="38"/>
      <c r="F11" s="24">
        <v>1665</v>
      </c>
      <c r="G11" s="24">
        <v>1665</v>
      </c>
      <c r="H11" s="24">
        <v>1773</v>
      </c>
      <c r="I11" s="24">
        <v>3470</v>
      </c>
      <c r="J11" s="24">
        <v>3610</v>
      </c>
      <c r="K11" s="24">
        <v>3606</v>
      </c>
      <c r="L11" s="24">
        <v>3635</v>
      </c>
      <c r="M11" s="25">
        <v>3570.2721823960401</v>
      </c>
      <c r="N11" s="146"/>
      <c r="O11" s="146"/>
      <c r="P11" s="146"/>
      <c r="Q11" s="97"/>
      <c r="R11" s="97"/>
      <c r="S11" s="97"/>
      <c r="T11" s="97"/>
      <c r="U11" s="97"/>
    </row>
    <row r="12" spans="1:21">
      <c r="A12" s="103" t="s">
        <v>136</v>
      </c>
      <c r="B12" s="24">
        <f>B13/25.8</f>
        <v>8.2945736434108532</v>
      </c>
      <c r="C12" s="24">
        <f>C13/25.8</f>
        <v>8.1395348837209305</v>
      </c>
      <c r="D12" s="76">
        <f>D13/25.8</f>
        <v>8.1782945736434112</v>
      </c>
      <c r="E12" s="38"/>
      <c r="F12" s="24">
        <f>F13/25.8</f>
        <v>8.0620155038759691</v>
      </c>
      <c r="G12" s="24">
        <f>G13/25.8</f>
        <v>8.0620155038759691</v>
      </c>
      <c r="H12" s="24">
        <f>H13/25.8</f>
        <v>8.1007751937984498</v>
      </c>
      <c r="I12" s="24">
        <v>17.600000000000001</v>
      </c>
      <c r="J12" s="24">
        <v>17.899999999999999</v>
      </c>
      <c r="K12" s="24">
        <v>18.100000000000001</v>
      </c>
      <c r="L12" s="24">
        <v>18.2</v>
      </c>
      <c r="M12" s="25">
        <v>17.741665627071999</v>
      </c>
      <c r="N12" s="146"/>
      <c r="O12" s="146"/>
      <c r="P12" s="146"/>
      <c r="Q12" s="97"/>
      <c r="R12" s="97"/>
      <c r="S12" s="97"/>
      <c r="T12" s="97"/>
      <c r="U12" s="97"/>
    </row>
    <row r="13" spans="1:21" ht="27">
      <c r="A13" s="103" t="s">
        <v>138</v>
      </c>
      <c r="B13" s="24">
        <v>214</v>
      </c>
      <c r="C13" s="24">
        <v>210</v>
      </c>
      <c r="D13" s="74">
        <v>211</v>
      </c>
      <c r="E13" s="38"/>
      <c r="F13" s="24">
        <v>208</v>
      </c>
      <c r="G13" s="24">
        <v>208</v>
      </c>
      <c r="H13" s="24">
        <v>209</v>
      </c>
      <c r="I13" s="136" t="s">
        <v>8</v>
      </c>
      <c r="J13" s="136" t="s">
        <v>8</v>
      </c>
      <c r="K13" s="136" t="s">
        <v>8</v>
      </c>
      <c r="L13" s="136" t="s">
        <v>8</v>
      </c>
      <c r="M13" s="220"/>
      <c r="N13" s="146"/>
      <c r="O13" s="146"/>
      <c r="P13" s="146"/>
      <c r="Q13" s="97"/>
      <c r="R13" s="97"/>
      <c r="S13" s="97"/>
      <c r="T13" s="97"/>
      <c r="U13" s="97"/>
    </row>
    <row r="14" spans="1:21">
      <c r="A14" s="103" t="s">
        <v>137</v>
      </c>
      <c r="B14" s="136" t="s">
        <v>8</v>
      </c>
      <c r="C14" s="24">
        <v>62</v>
      </c>
      <c r="D14" s="74">
        <v>63</v>
      </c>
      <c r="E14" s="38"/>
      <c r="F14" s="24">
        <v>66</v>
      </c>
      <c r="G14" s="24">
        <v>64</v>
      </c>
      <c r="H14" s="24">
        <v>62</v>
      </c>
      <c r="I14" s="24">
        <v>63</v>
      </c>
      <c r="J14" s="24">
        <v>64</v>
      </c>
      <c r="K14" s="24">
        <v>474</v>
      </c>
      <c r="L14" s="24">
        <v>3768</v>
      </c>
      <c r="M14" s="25">
        <v>4190.7603799999997</v>
      </c>
      <c r="N14" s="146"/>
      <c r="O14" s="146"/>
      <c r="P14" s="146"/>
      <c r="Q14" s="97"/>
      <c r="R14" s="97"/>
      <c r="S14" s="97"/>
      <c r="T14" s="97"/>
      <c r="U14" s="97"/>
    </row>
    <row r="15" spans="1:21" ht="15">
      <c r="A15" s="103" t="s">
        <v>139</v>
      </c>
      <c r="B15" s="24">
        <v>11.327999999999999</v>
      </c>
      <c r="C15" s="24">
        <v>10.865</v>
      </c>
      <c r="D15" s="74">
        <v>10.821999999999999</v>
      </c>
      <c r="E15" s="38"/>
      <c r="F15" s="24">
        <v>10.553000000000001</v>
      </c>
      <c r="G15" s="24">
        <v>10.743</v>
      </c>
      <c r="H15" s="24">
        <v>10.689</v>
      </c>
      <c r="I15" s="24">
        <v>16.8</v>
      </c>
      <c r="J15" s="24">
        <v>16.899999999999999</v>
      </c>
      <c r="K15" s="24">
        <v>17.399999999999999</v>
      </c>
      <c r="L15" s="24">
        <v>17.3</v>
      </c>
      <c r="M15" s="25">
        <v>16.8150358</v>
      </c>
      <c r="N15" s="146"/>
      <c r="O15" s="146"/>
      <c r="P15" s="146"/>
      <c r="Q15" s="97"/>
      <c r="R15" s="97"/>
      <c r="S15" s="97"/>
      <c r="T15" s="97"/>
      <c r="U15" s="97"/>
    </row>
    <row r="16" spans="1:21" ht="28.5">
      <c r="A16" s="21" t="s">
        <v>140</v>
      </c>
      <c r="B16" s="23"/>
      <c r="C16" s="23"/>
      <c r="D16" s="75"/>
      <c r="E16" s="37"/>
      <c r="F16" s="23"/>
      <c r="G16" s="23"/>
      <c r="H16" s="23"/>
      <c r="I16" s="23"/>
      <c r="J16" s="23"/>
      <c r="K16" s="23"/>
      <c r="L16" s="23"/>
      <c r="M16" s="23"/>
      <c r="N16" s="146"/>
      <c r="O16" s="146"/>
      <c r="P16" s="146"/>
      <c r="Q16" s="97"/>
      <c r="R16" s="97"/>
      <c r="S16" s="97"/>
      <c r="T16" s="97"/>
      <c r="U16" s="97"/>
    </row>
    <row r="17" spans="1:21">
      <c r="A17" s="103" t="s">
        <v>136</v>
      </c>
      <c r="B17" s="24">
        <f>B18/25.8</f>
        <v>0.89147286821705429</v>
      </c>
      <c r="C17" s="24">
        <f>C18/25.8</f>
        <v>0.81395348837209303</v>
      </c>
      <c r="D17" s="76">
        <f>D18/25.8</f>
        <v>0.77519379844961234</v>
      </c>
      <c r="E17" s="38"/>
      <c r="F17" s="24">
        <f>F18/25.8</f>
        <v>0.73643410852713176</v>
      </c>
      <c r="G17" s="24">
        <f>G18/25.8</f>
        <v>0.69767441860465118</v>
      </c>
      <c r="H17" s="24">
        <f>H18/25.8</f>
        <v>0.65891472868217049</v>
      </c>
      <c r="I17" s="24">
        <v>0.9</v>
      </c>
      <c r="J17" s="24">
        <v>0.9</v>
      </c>
      <c r="K17" s="24">
        <v>0.9</v>
      </c>
      <c r="L17" s="24">
        <v>0.9</v>
      </c>
      <c r="M17" s="25">
        <v>0.79637733206264805</v>
      </c>
      <c r="N17" s="146"/>
      <c r="O17" s="146"/>
      <c r="P17" s="146"/>
      <c r="Q17" s="97"/>
      <c r="R17" s="97"/>
      <c r="S17" s="97"/>
      <c r="T17" s="97"/>
      <c r="U17" s="97"/>
    </row>
    <row r="18" spans="1:21" ht="27">
      <c r="A18" s="103" t="s">
        <v>138</v>
      </c>
      <c r="B18" s="24">
        <v>23</v>
      </c>
      <c r="C18" s="24">
        <v>21</v>
      </c>
      <c r="D18" s="74">
        <v>20</v>
      </c>
      <c r="E18" s="38"/>
      <c r="F18" s="24">
        <v>19</v>
      </c>
      <c r="G18" s="24">
        <v>18</v>
      </c>
      <c r="H18" s="24">
        <v>17</v>
      </c>
      <c r="I18" s="136" t="s">
        <v>8</v>
      </c>
      <c r="J18" s="136" t="s">
        <v>8</v>
      </c>
      <c r="K18" s="136" t="s">
        <v>8</v>
      </c>
      <c r="L18" s="136" t="s">
        <v>8</v>
      </c>
      <c r="M18" s="220"/>
      <c r="N18" s="146"/>
      <c r="O18" s="146"/>
      <c r="P18" s="146"/>
      <c r="Q18" s="97"/>
      <c r="R18" s="97"/>
      <c r="S18" s="97"/>
      <c r="T18" s="97"/>
      <c r="U18" s="97"/>
    </row>
    <row r="19" spans="1:21">
      <c r="A19" s="103" t="s">
        <v>137</v>
      </c>
      <c r="B19" s="136" t="s">
        <v>8</v>
      </c>
      <c r="C19" s="24">
        <v>202</v>
      </c>
      <c r="D19" s="74">
        <v>198</v>
      </c>
      <c r="E19" s="38"/>
      <c r="F19" s="24">
        <v>245</v>
      </c>
      <c r="G19" s="24">
        <v>427</v>
      </c>
      <c r="H19" s="24">
        <v>431</v>
      </c>
      <c r="I19" s="24">
        <v>396</v>
      </c>
      <c r="J19" s="24">
        <v>435</v>
      </c>
      <c r="K19" s="24">
        <v>418</v>
      </c>
      <c r="L19" s="24">
        <v>401</v>
      </c>
      <c r="M19" s="25">
        <v>406.52100000000002</v>
      </c>
      <c r="N19" s="146"/>
      <c r="O19" s="146"/>
      <c r="P19" s="146"/>
      <c r="Q19" s="97"/>
      <c r="R19" s="97"/>
      <c r="S19" s="97"/>
      <c r="T19" s="97"/>
      <c r="U19" s="97"/>
    </row>
    <row r="20" spans="1:21" ht="15">
      <c r="A20" s="103" t="s">
        <v>139</v>
      </c>
      <c r="B20" s="24">
        <v>289</v>
      </c>
      <c r="C20" s="24">
        <v>0.26700000000000002</v>
      </c>
      <c r="D20" s="74">
        <v>0.26400000000000001</v>
      </c>
      <c r="E20" s="38"/>
      <c r="F20" s="24">
        <v>0.25800000000000001</v>
      </c>
      <c r="G20" s="24">
        <v>0.222</v>
      </c>
      <c r="H20" s="24">
        <v>0.215</v>
      </c>
      <c r="I20" s="24">
        <v>0.4</v>
      </c>
      <c r="J20" s="24">
        <v>0.4</v>
      </c>
      <c r="K20" s="24">
        <v>0.3</v>
      </c>
      <c r="L20" s="24">
        <v>0.3</v>
      </c>
      <c r="M20" s="25">
        <v>0.28515934999999998</v>
      </c>
      <c r="N20" s="146"/>
      <c r="O20" s="146"/>
      <c r="P20" s="146"/>
      <c r="Q20" s="97"/>
      <c r="R20" s="97"/>
      <c r="S20" s="97"/>
      <c r="T20" s="97"/>
      <c r="U20" s="97"/>
    </row>
    <row r="21" spans="1:21">
      <c r="A21" s="21" t="s">
        <v>142</v>
      </c>
      <c r="B21" s="23"/>
      <c r="C21" s="23"/>
      <c r="D21" s="75"/>
      <c r="E21" s="37"/>
      <c r="F21" s="23"/>
      <c r="G21" s="23"/>
      <c r="H21" s="23"/>
      <c r="I21" s="23"/>
      <c r="J21" s="23"/>
      <c r="K21" s="23"/>
      <c r="L21" s="23"/>
      <c r="M21" s="23"/>
      <c r="N21" s="146"/>
      <c r="O21" s="146"/>
      <c r="P21" s="146"/>
      <c r="Q21" s="97"/>
      <c r="R21" s="97"/>
      <c r="S21" s="97"/>
      <c r="T21" s="97"/>
      <c r="U21" s="97"/>
    </row>
    <row r="22" spans="1:21">
      <c r="A22" s="103" t="s">
        <v>136</v>
      </c>
      <c r="B22" s="24">
        <f>B23/25.8</f>
        <v>1.317829457364341</v>
      </c>
      <c r="C22" s="24">
        <f>C23/25.8</f>
        <v>1.317829457364341</v>
      </c>
      <c r="D22" s="76">
        <f>D23/25.8</f>
        <v>1.317829457364341</v>
      </c>
      <c r="E22" s="38"/>
      <c r="F22" s="24">
        <f>F23/25.8</f>
        <v>1.317829457364341</v>
      </c>
      <c r="G22" s="24">
        <f>G23/25.8</f>
        <v>1.3565891472868217</v>
      </c>
      <c r="H22" s="24">
        <f>H23/25.8</f>
        <v>1.4341085271317828</v>
      </c>
      <c r="I22" s="24">
        <v>4</v>
      </c>
      <c r="J22" s="24">
        <v>1.5</v>
      </c>
      <c r="K22" s="24">
        <v>1.4</v>
      </c>
      <c r="L22" s="24">
        <v>1.5</v>
      </c>
      <c r="M22" s="25">
        <v>1.496677</v>
      </c>
      <c r="N22" s="146"/>
      <c r="O22" s="146"/>
      <c r="P22" s="146"/>
      <c r="Q22" s="97"/>
      <c r="R22" s="97"/>
      <c r="S22" s="97"/>
      <c r="T22" s="97"/>
      <c r="U22" s="97"/>
    </row>
    <row r="23" spans="1:21" ht="27">
      <c r="A23" s="103" t="s">
        <v>138</v>
      </c>
      <c r="B23" s="24">
        <v>34</v>
      </c>
      <c r="C23" s="24">
        <v>34</v>
      </c>
      <c r="D23" s="74">
        <v>34</v>
      </c>
      <c r="E23" s="38"/>
      <c r="F23" s="24">
        <v>34</v>
      </c>
      <c r="G23" s="24">
        <v>35</v>
      </c>
      <c r="H23" s="24">
        <v>37</v>
      </c>
      <c r="I23" s="136" t="s">
        <v>8</v>
      </c>
      <c r="J23" s="136" t="s">
        <v>8</v>
      </c>
      <c r="K23" s="136" t="s">
        <v>8</v>
      </c>
      <c r="L23" s="136" t="s">
        <v>8</v>
      </c>
      <c r="M23" s="220"/>
      <c r="N23" s="146"/>
      <c r="O23" s="146"/>
      <c r="P23" s="146"/>
      <c r="Q23" s="97"/>
      <c r="R23" s="97"/>
      <c r="S23" s="97"/>
      <c r="T23" s="97"/>
      <c r="U23" s="97"/>
    </row>
    <row r="24" spans="1:21" ht="15">
      <c r="A24" s="21" t="s">
        <v>143</v>
      </c>
      <c r="B24" s="23"/>
      <c r="C24" s="23"/>
      <c r="D24" s="75"/>
      <c r="E24" s="37"/>
      <c r="F24" s="23"/>
      <c r="G24" s="23"/>
      <c r="H24" s="23"/>
      <c r="I24" s="23"/>
      <c r="J24" s="23"/>
      <c r="K24" s="23"/>
      <c r="L24" s="23"/>
      <c r="M24" s="23"/>
      <c r="N24" s="146"/>
      <c r="O24" s="146"/>
      <c r="P24" s="146"/>
      <c r="Q24" s="97"/>
      <c r="R24" s="97"/>
      <c r="S24" s="97"/>
      <c r="T24" s="97"/>
      <c r="U24" s="97"/>
    </row>
    <row r="25" spans="1:21" ht="15">
      <c r="A25" s="103" t="s">
        <v>141</v>
      </c>
      <c r="B25" s="24">
        <v>2075</v>
      </c>
      <c r="C25" s="24">
        <v>1910</v>
      </c>
      <c r="D25" s="74">
        <v>1940</v>
      </c>
      <c r="E25" s="38"/>
      <c r="F25" s="24">
        <v>1908</v>
      </c>
      <c r="G25" s="24">
        <v>1992</v>
      </c>
      <c r="H25" s="24">
        <v>1916</v>
      </c>
      <c r="I25" s="24">
        <v>2626</v>
      </c>
      <c r="J25" s="24">
        <v>2581</v>
      </c>
      <c r="K25" s="24">
        <v>2746</v>
      </c>
      <c r="L25" s="24">
        <v>2481</v>
      </c>
      <c r="M25" s="25">
        <v>2528</v>
      </c>
      <c r="N25" s="146"/>
      <c r="O25" s="146"/>
      <c r="P25" s="146"/>
      <c r="Q25" s="97"/>
      <c r="R25" s="97"/>
      <c r="S25" s="97"/>
      <c r="T25" s="97"/>
      <c r="U25" s="97"/>
    </row>
    <row r="26" spans="1:21" ht="15">
      <c r="A26" s="21" t="s">
        <v>144</v>
      </c>
      <c r="B26" s="23"/>
      <c r="C26" s="23"/>
      <c r="D26" s="37"/>
      <c r="E26" s="37"/>
      <c r="F26" s="23"/>
      <c r="G26" s="23"/>
      <c r="H26" s="23"/>
      <c r="I26" s="23"/>
      <c r="J26" s="23"/>
      <c r="K26" s="23"/>
      <c r="L26" s="23"/>
      <c r="M26" s="23"/>
      <c r="N26" s="146"/>
      <c r="O26" s="146"/>
      <c r="P26" s="146"/>
      <c r="Q26" s="97"/>
      <c r="R26" s="97"/>
      <c r="S26" s="97"/>
      <c r="T26" s="97"/>
      <c r="U26" s="97"/>
    </row>
    <row r="27" spans="1:21" ht="15">
      <c r="A27" s="103" t="s">
        <v>141</v>
      </c>
      <c r="B27" s="136" t="s">
        <v>8</v>
      </c>
      <c r="C27" s="136" t="s">
        <v>8</v>
      </c>
      <c r="D27" s="138" t="s">
        <v>8</v>
      </c>
      <c r="E27" s="137"/>
      <c r="F27" s="136" t="s">
        <v>8</v>
      </c>
      <c r="G27" s="136" t="s">
        <v>8</v>
      </c>
      <c r="H27" s="136" t="s">
        <v>8</v>
      </c>
      <c r="I27" s="24">
        <v>21</v>
      </c>
      <c r="J27" s="24">
        <v>21</v>
      </c>
      <c r="K27" s="24">
        <v>23</v>
      </c>
      <c r="L27" s="24">
        <v>21</v>
      </c>
      <c r="M27" s="25">
        <v>22</v>
      </c>
      <c r="N27" s="146"/>
      <c r="O27" s="146"/>
      <c r="P27" s="146"/>
      <c r="Q27" s="97"/>
      <c r="R27" s="97"/>
      <c r="S27" s="97"/>
      <c r="T27" s="97"/>
      <c r="U27" s="97"/>
    </row>
    <row r="28" spans="1:21">
      <c r="A28" s="4" t="s">
        <v>5</v>
      </c>
      <c r="B28" s="22"/>
      <c r="C28" s="22"/>
      <c r="D28" s="36"/>
      <c r="E28" s="36"/>
      <c r="F28" s="22"/>
      <c r="G28" s="22"/>
      <c r="H28" s="22"/>
      <c r="I28" s="22"/>
      <c r="J28" s="22"/>
      <c r="K28" s="22"/>
      <c r="L28" s="22"/>
      <c r="M28" s="22"/>
      <c r="N28" s="146"/>
      <c r="O28" s="146"/>
      <c r="P28" s="146"/>
      <c r="Q28" s="97"/>
      <c r="R28" s="97"/>
      <c r="S28" s="97"/>
      <c r="T28" s="97"/>
      <c r="U28" s="97"/>
    </row>
    <row r="29" spans="1:21">
      <c r="A29" s="21" t="s">
        <v>145</v>
      </c>
      <c r="B29" s="23"/>
      <c r="C29" s="23"/>
      <c r="D29" s="37"/>
      <c r="E29" s="37"/>
      <c r="F29" s="23"/>
      <c r="G29" s="23"/>
      <c r="H29" s="23"/>
      <c r="I29" s="23"/>
      <c r="J29" s="23"/>
      <c r="K29" s="23"/>
      <c r="L29" s="23"/>
      <c r="M29" s="23"/>
      <c r="N29" s="146"/>
      <c r="O29" s="146"/>
      <c r="P29" s="146"/>
      <c r="Q29" s="97"/>
      <c r="R29" s="97"/>
      <c r="S29" s="97"/>
      <c r="T29" s="97"/>
      <c r="U29" s="97"/>
    </row>
    <row r="30" spans="1:21" ht="16">
      <c r="A30" s="103" t="s">
        <v>147</v>
      </c>
      <c r="B30" s="136" t="s">
        <v>8</v>
      </c>
      <c r="C30" s="136" t="s">
        <v>8</v>
      </c>
      <c r="D30" s="74">
        <v>1676</v>
      </c>
      <c r="E30" s="38"/>
      <c r="F30" s="24">
        <v>1844</v>
      </c>
      <c r="G30" s="24">
        <v>1949</v>
      </c>
      <c r="H30" s="24">
        <v>2037</v>
      </c>
      <c r="I30" s="24">
        <v>4134</v>
      </c>
      <c r="J30" s="24">
        <v>4496</v>
      </c>
      <c r="K30" s="24">
        <v>4430</v>
      </c>
      <c r="L30" s="24">
        <v>4295</v>
      </c>
      <c r="M30" s="25">
        <v>4206</v>
      </c>
      <c r="N30" s="146"/>
      <c r="O30" s="146"/>
      <c r="P30" s="146"/>
      <c r="Q30" s="97"/>
      <c r="R30" s="97"/>
      <c r="S30" s="97"/>
      <c r="T30" s="97"/>
      <c r="U30" s="97"/>
    </row>
    <row r="31" spans="1:21" ht="15">
      <c r="A31" s="21" t="s">
        <v>134</v>
      </c>
      <c r="B31" s="23"/>
      <c r="C31" s="23"/>
      <c r="D31" s="75"/>
      <c r="E31" s="37"/>
      <c r="F31" s="23"/>
      <c r="G31" s="23"/>
      <c r="H31" s="23"/>
      <c r="I31" s="23"/>
      <c r="J31" s="23"/>
      <c r="K31" s="23"/>
      <c r="L31" s="23"/>
      <c r="M31" s="23"/>
      <c r="N31" s="146"/>
      <c r="O31" s="146"/>
      <c r="P31" s="146"/>
      <c r="Q31" s="97"/>
      <c r="R31" s="97"/>
      <c r="S31" s="97"/>
      <c r="T31" s="97"/>
      <c r="U31" s="97"/>
    </row>
    <row r="32" spans="1:21" ht="29">
      <c r="A32" s="103" t="s">
        <v>146</v>
      </c>
      <c r="B32" s="24">
        <v>384</v>
      </c>
      <c r="C32" s="24">
        <v>388</v>
      </c>
      <c r="D32" s="74">
        <v>406</v>
      </c>
      <c r="E32" s="38"/>
      <c r="F32" s="24">
        <v>394</v>
      </c>
      <c r="G32" s="24">
        <v>415</v>
      </c>
      <c r="H32" s="24">
        <v>422</v>
      </c>
      <c r="I32" s="24">
        <v>989</v>
      </c>
      <c r="J32" s="24">
        <v>1007</v>
      </c>
      <c r="K32" s="24">
        <v>990</v>
      </c>
      <c r="L32" s="77">
        <v>917</v>
      </c>
      <c r="M32" s="77">
        <v>861.65145598088804</v>
      </c>
      <c r="N32" s="146"/>
      <c r="O32" s="146"/>
      <c r="P32" s="146"/>
      <c r="Q32" s="145"/>
      <c r="R32" s="97"/>
      <c r="S32" s="97"/>
      <c r="T32" s="97"/>
      <c r="U32" s="97"/>
    </row>
    <row r="33" spans="1:21">
      <c r="A33" s="103" t="s">
        <v>480</v>
      </c>
      <c r="B33" s="24">
        <v>358</v>
      </c>
      <c r="C33" s="24">
        <v>350</v>
      </c>
      <c r="D33" s="74">
        <v>371</v>
      </c>
      <c r="E33" s="38"/>
      <c r="F33" s="24">
        <v>370</v>
      </c>
      <c r="G33" s="24">
        <v>355</v>
      </c>
      <c r="H33" s="24">
        <v>231</v>
      </c>
      <c r="I33" s="24">
        <v>544</v>
      </c>
      <c r="J33" s="24">
        <v>521</v>
      </c>
      <c r="K33" s="24">
        <v>515</v>
      </c>
      <c r="L33" s="24">
        <v>502</v>
      </c>
      <c r="M33" s="25">
        <v>445.07664699999998</v>
      </c>
      <c r="N33" s="146"/>
      <c r="O33" s="146"/>
      <c r="P33" s="146"/>
      <c r="Q33" s="97"/>
      <c r="R33" s="97"/>
      <c r="S33" s="97"/>
      <c r="T33" s="97"/>
      <c r="U33" s="97"/>
    </row>
    <row r="34" spans="1:21">
      <c r="A34" s="103" t="s">
        <v>481</v>
      </c>
      <c r="B34" s="24">
        <v>27</v>
      </c>
      <c r="C34" s="24">
        <v>43</v>
      </c>
      <c r="D34" s="74">
        <v>23</v>
      </c>
      <c r="E34" s="38"/>
      <c r="F34" s="24">
        <v>15</v>
      </c>
      <c r="G34" s="24">
        <v>18</v>
      </c>
      <c r="H34" s="24">
        <v>10</v>
      </c>
      <c r="I34" s="24">
        <v>72</v>
      </c>
      <c r="J34" s="24">
        <v>76</v>
      </c>
      <c r="K34" s="24">
        <v>168</v>
      </c>
      <c r="L34" s="24">
        <v>125</v>
      </c>
      <c r="M34" s="25">
        <v>53.219679999999997</v>
      </c>
      <c r="N34" s="146"/>
      <c r="O34" s="146"/>
      <c r="P34" s="146"/>
      <c r="Q34" s="97"/>
      <c r="R34" s="97"/>
      <c r="S34" s="97"/>
      <c r="T34" s="97"/>
      <c r="U34" s="97"/>
    </row>
    <row r="35" spans="1:21" ht="15">
      <c r="A35" s="103" t="s">
        <v>482</v>
      </c>
      <c r="B35" s="136" t="s">
        <v>8</v>
      </c>
      <c r="C35" s="136" t="s">
        <v>8</v>
      </c>
      <c r="D35" s="138" t="s">
        <v>8</v>
      </c>
      <c r="E35" s="137"/>
      <c r="F35" s="136" t="s">
        <v>8</v>
      </c>
      <c r="G35" s="136" t="s">
        <v>8</v>
      </c>
      <c r="H35" s="136" t="s">
        <v>8</v>
      </c>
      <c r="I35" s="24">
        <v>11</v>
      </c>
      <c r="J35" s="24">
        <v>9</v>
      </c>
      <c r="K35" s="24">
        <v>10</v>
      </c>
      <c r="L35" s="24">
        <v>8.4</v>
      </c>
      <c r="M35" s="25">
        <v>6.2</v>
      </c>
      <c r="N35" s="146"/>
      <c r="O35" s="146"/>
      <c r="P35" s="146"/>
      <c r="Q35" s="97"/>
      <c r="R35" s="97"/>
      <c r="S35" s="97"/>
      <c r="T35" s="97"/>
      <c r="U35" s="97"/>
    </row>
    <row r="36" spans="1:21" ht="28.5">
      <c r="A36" s="103" t="s">
        <v>148</v>
      </c>
      <c r="B36" s="24">
        <v>8907</v>
      </c>
      <c r="C36" s="24">
        <v>8.6880000000000006</v>
      </c>
      <c r="D36" s="74">
        <v>8.6389999999999993</v>
      </c>
      <c r="E36" s="38"/>
      <c r="F36" s="24">
        <v>8.4440000000000008</v>
      </c>
      <c r="G36" s="24">
        <v>8.6890000000000001</v>
      </c>
      <c r="H36" s="24">
        <v>8.5370000000000008</v>
      </c>
      <c r="I36" s="24">
        <v>10.8</v>
      </c>
      <c r="J36" s="24">
        <v>10.9</v>
      </c>
      <c r="K36" s="24">
        <v>11.3</v>
      </c>
      <c r="L36" s="24">
        <v>11.3</v>
      </c>
      <c r="M36" s="25">
        <v>10.881037649</v>
      </c>
      <c r="N36" s="146"/>
      <c r="O36" s="146"/>
      <c r="P36" s="146"/>
      <c r="Q36" s="97"/>
      <c r="R36" s="97"/>
      <c r="S36" s="97"/>
      <c r="T36" s="97"/>
      <c r="U36" s="97"/>
    </row>
    <row r="37" spans="1:21">
      <c r="A37" s="103" t="s">
        <v>483</v>
      </c>
      <c r="B37" s="24">
        <v>64</v>
      </c>
      <c r="C37" s="24">
        <v>58</v>
      </c>
      <c r="D37" s="74">
        <v>50</v>
      </c>
      <c r="E37" s="38"/>
      <c r="F37" s="24">
        <v>46</v>
      </c>
      <c r="G37" s="24">
        <v>45</v>
      </c>
      <c r="H37" s="24">
        <v>44</v>
      </c>
      <c r="I37" s="24">
        <v>310</v>
      </c>
      <c r="J37" s="24">
        <v>303</v>
      </c>
      <c r="K37" s="24">
        <v>326</v>
      </c>
      <c r="L37" s="24">
        <v>316</v>
      </c>
      <c r="M37" s="25">
        <v>284.22472307750002</v>
      </c>
      <c r="N37" s="146"/>
      <c r="O37" s="146"/>
      <c r="P37" s="146"/>
      <c r="Q37" s="97"/>
      <c r="R37" s="97"/>
      <c r="S37" s="97"/>
      <c r="T37" s="97"/>
      <c r="U37" s="97"/>
    </row>
    <row r="38" spans="1:21" ht="27">
      <c r="A38" s="103" t="s">
        <v>149</v>
      </c>
      <c r="B38" s="24">
        <v>31</v>
      </c>
      <c r="C38" s="24">
        <v>33</v>
      </c>
      <c r="D38" s="74">
        <v>32</v>
      </c>
      <c r="E38" s="38"/>
      <c r="F38" s="24">
        <v>34</v>
      </c>
      <c r="G38" s="24">
        <v>37</v>
      </c>
      <c r="H38" s="24">
        <v>41</v>
      </c>
      <c r="I38" s="24">
        <v>92</v>
      </c>
      <c r="J38" s="24">
        <v>94</v>
      </c>
      <c r="K38" s="24">
        <v>94</v>
      </c>
      <c r="L38" s="24">
        <v>93</v>
      </c>
      <c r="M38" s="25">
        <v>90.455542399999999</v>
      </c>
      <c r="N38" s="146"/>
      <c r="O38" s="146"/>
      <c r="P38" s="146"/>
      <c r="Q38" s="97"/>
      <c r="R38" s="97"/>
      <c r="S38" s="97"/>
      <c r="T38" s="97"/>
      <c r="U38" s="97"/>
    </row>
    <row r="39" spans="1:21" ht="27">
      <c r="A39" s="103" t="s">
        <v>150</v>
      </c>
      <c r="B39" s="24">
        <v>5.2999999999999999E-2</v>
      </c>
      <c r="C39" s="24">
        <v>3.5999999999999997E-2</v>
      </c>
      <c r="D39" s="74">
        <v>4.2000000000000003E-2</v>
      </c>
      <c r="E39" s="38"/>
      <c r="F39" s="24">
        <v>5.1999999999999998E-2</v>
      </c>
      <c r="G39" s="24">
        <v>4.5999999999999999E-2</v>
      </c>
      <c r="H39" s="24">
        <v>0.05</v>
      </c>
      <c r="I39" s="24">
        <v>11</v>
      </c>
      <c r="J39" s="24">
        <v>12</v>
      </c>
      <c r="K39" s="24">
        <v>10</v>
      </c>
      <c r="L39" s="24">
        <v>11</v>
      </c>
      <c r="M39" s="25">
        <v>11.40369724</v>
      </c>
      <c r="N39" s="146"/>
      <c r="O39" s="146"/>
      <c r="P39" s="146"/>
      <c r="Q39" s="97"/>
      <c r="R39" s="97"/>
      <c r="S39" s="97"/>
      <c r="T39" s="97"/>
      <c r="U39" s="97"/>
    </row>
    <row r="40" spans="1:21" ht="28.5">
      <c r="A40" s="21" t="s">
        <v>140</v>
      </c>
      <c r="B40" s="23"/>
      <c r="C40" s="23"/>
      <c r="D40" s="75"/>
      <c r="E40" s="37"/>
      <c r="F40" s="23"/>
      <c r="G40" s="23"/>
      <c r="H40" s="23"/>
      <c r="I40" s="23"/>
      <c r="J40" s="23"/>
      <c r="K40" s="23"/>
      <c r="L40" s="23"/>
      <c r="M40" s="23"/>
      <c r="N40" s="146"/>
      <c r="O40" s="146"/>
      <c r="P40" s="146"/>
      <c r="Q40" s="97"/>
      <c r="R40" s="97"/>
      <c r="S40" s="97"/>
      <c r="T40" s="97"/>
      <c r="U40" s="97"/>
    </row>
    <row r="41" spans="1:21" ht="29">
      <c r="A41" s="103" t="s">
        <v>146</v>
      </c>
      <c r="B41" s="24">
        <v>41</v>
      </c>
      <c r="C41" s="24">
        <v>36</v>
      </c>
      <c r="D41" s="74">
        <v>40</v>
      </c>
      <c r="E41" s="38"/>
      <c r="F41" s="24">
        <v>40</v>
      </c>
      <c r="G41" s="24">
        <v>40</v>
      </c>
      <c r="H41" s="24">
        <v>38</v>
      </c>
      <c r="I41" s="24">
        <v>52</v>
      </c>
      <c r="J41" s="24">
        <v>51</v>
      </c>
      <c r="K41" s="24">
        <v>48</v>
      </c>
      <c r="L41" s="24">
        <v>47</v>
      </c>
      <c r="M41" s="25">
        <v>38.164222730162898</v>
      </c>
      <c r="N41" s="146"/>
      <c r="O41" s="146"/>
      <c r="P41" s="146"/>
      <c r="Q41" s="97"/>
      <c r="R41" s="97"/>
      <c r="S41" s="97"/>
      <c r="T41" s="97"/>
      <c r="U41" s="97"/>
    </row>
    <row r="42" spans="1:21" ht="28.5">
      <c r="A42" s="103" t="s">
        <v>148</v>
      </c>
      <c r="B42" s="24">
        <v>0.27300000000000002</v>
      </c>
      <c r="C42" s="24">
        <v>0.27</v>
      </c>
      <c r="D42" s="74">
        <v>0.26400000000000001</v>
      </c>
      <c r="E42" s="38"/>
      <c r="F42" s="24">
        <v>0.25800000000000001</v>
      </c>
      <c r="G42" s="24">
        <v>0.222</v>
      </c>
      <c r="H42" s="24">
        <v>0.215</v>
      </c>
      <c r="I42" s="24">
        <v>0.4</v>
      </c>
      <c r="J42" s="24">
        <v>0.4</v>
      </c>
      <c r="K42" s="24">
        <v>0.3</v>
      </c>
      <c r="L42" s="24">
        <v>0.3</v>
      </c>
      <c r="M42" s="25">
        <v>0.31698035000000002</v>
      </c>
      <c r="N42" s="146"/>
      <c r="O42" s="146"/>
      <c r="P42" s="146"/>
      <c r="Q42" s="97"/>
      <c r="R42" s="97"/>
      <c r="S42" s="97"/>
      <c r="T42" s="97"/>
      <c r="U42" s="97"/>
    </row>
    <row r="43" spans="1:21" ht="27">
      <c r="A43" s="103" t="s">
        <v>149</v>
      </c>
      <c r="B43" s="24">
        <v>23</v>
      </c>
      <c r="C43" s="24">
        <v>25</v>
      </c>
      <c r="D43" s="74">
        <v>23</v>
      </c>
      <c r="E43" s="38"/>
      <c r="F43" s="24">
        <v>23</v>
      </c>
      <c r="G43" s="24">
        <v>24</v>
      </c>
      <c r="H43" s="24">
        <v>25</v>
      </c>
      <c r="I43" s="24">
        <v>27</v>
      </c>
      <c r="J43" s="24">
        <v>29</v>
      </c>
      <c r="K43" s="24">
        <v>28</v>
      </c>
      <c r="L43" s="24">
        <v>28</v>
      </c>
      <c r="M43" s="25">
        <v>30.064365899999999</v>
      </c>
      <c r="N43" s="146"/>
      <c r="O43" s="146"/>
      <c r="P43" s="146"/>
      <c r="Q43" s="97"/>
      <c r="R43" s="97"/>
      <c r="S43" s="97"/>
      <c r="T43" s="97"/>
      <c r="U43" s="97"/>
    </row>
    <row r="44" spans="1:21" ht="27">
      <c r="A44" s="103" t="s">
        <v>150</v>
      </c>
      <c r="B44" s="24">
        <v>0.14000000000000001</v>
      </c>
      <c r="C44" s="24">
        <v>0.13700000000000001</v>
      </c>
      <c r="D44" s="74">
        <v>0.10299999999999999</v>
      </c>
      <c r="E44" s="38"/>
      <c r="F44" s="24">
        <v>9.8000000000000004E-2</v>
      </c>
      <c r="G44" s="24">
        <v>8.3000000000000004E-2</v>
      </c>
      <c r="H44" s="24">
        <v>8.1000000000000003E-2</v>
      </c>
      <c r="I44" s="24">
        <v>0.4</v>
      </c>
      <c r="J44" s="24">
        <v>0.4</v>
      </c>
      <c r="K44" s="24">
        <v>0.3</v>
      </c>
      <c r="L44" s="24">
        <v>0.3</v>
      </c>
      <c r="M44" s="25">
        <v>0.23347853399999999</v>
      </c>
      <c r="N44" s="146"/>
      <c r="O44" s="146"/>
      <c r="P44" s="146"/>
      <c r="Q44" s="97"/>
      <c r="R44" s="97"/>
      <c r="S44" s="97"/>
      <c r="T44" s="97"/>
      <c r="U44" s="97"/>
    </row>
    <row r="45" spans="1:21">
      <c r="A45" s="21" t="s">
        <v>142</v>
      </c>
      <c r="B45" s="23"/>
      <c r="C45" s="23"/>
      <c r="D45" s="75"/>
      <c r="E45" s="37"/>
      <c r="F45" s="23"/>
      <c r="G45" s="23"/>
      <c r="H45" s="23"/>
      <c r="I45" s="23"/>
      <c r="J45" s="23"/>
      <c r="K45" s="23"/>
      <c r="L45" s="23"/>
      <c r="M45" s="23"/>
      <c r="N45" s="146"/>
      <c r="O45" s="146"/>
      <c r="P45" s="146"/>
      <c r="Q45" s="97"/>
      <c r="R45" s="97"/>
      <c r="S45" s="97"/>
      <c r="T45" s="97"/>
      <c r="U45" s="97"/>
    </row>
    <row r="46" spans="1:21" ht="16">
      <c r="A46" s="103" t="s">
        <v>151</v>
      </c>
      <c r="B46" s="24">
        <v>88</v>
      </c>
      <c r="C46" s="24">
        <v>90</v>
      </c>
      <c r="D46" s="74">
        <v>88</v>
      </c>
      <c r="E46" s="38"/>
      <c r="F46" s="24">
        <v>89</v>
      </c>
      <c r="G46" s="24">
        <v>92</v>
      </c>
      <c r="H46" s="24">
        <v>95</v>
      </c>
      <c r="I46" s="24">
        <v>242</v>
      </c>
      <c r="J46" s="24">
        <v>253</v>
      </c>
      <c r="K46" s="24">
        <v>253</v>
      </c>
      <c r="L46" s="24">
        <v>254</v>
      </c>
      <c r="M46" s="25">
        <v>249</v>
      </c>
      <c r="N46" s="146"/>
      <c r="O46" s="146"/>
      <c r="P46" s="146"/>
      <c r="Q46" s="97"/>
      <c r="R46" s="97"/>
      <c r="S46" s="97"/>
      <c r="T46" s="97"/>
      <c r="U46" s="97"/>
    </row>
    <row r="47" spans="1:21" ht="15">
      <c r="A47" s="103" t="s">
        <v>484</v>
      </c>
      <c r="B47" s="24">
        <v>569</v>
      </c>
      <c r="C47" s="24">
        <v>581</v>
      </c>
      <c r="D47" s="74">
        <v>565</v>
      </c>
      <c r="E47" s="38"/>
      <c r="F47" s="24">
        <v>576</v>
      </c>
      <c r="G47" s="24">
        <v>592</v>
      </c>
      <c r="H47" s="24">
        <v>617</v>
      </c>
      <c r="I47" s="24">
        <v>1560</v>
      </c>
      <c r="J47" s="24">
        <v>633</v>
      </c>
      <c r="K47" s="24">
        <v>630</v>
      </c>
      <c r="L47" s="24">
        <v>660</v>
      </c>
      <c r="M47" s="25">
        <v>656.44644516114545</v>
      </c>
      <c r="N47" s="146"/>
      <c r="O47" s="146"/>
      <c r="P47" s="146"/>
      <c r="Q47" s="97"/>
      <c r="R47" s="97"/>
      <c r="S47" s="97"/>
      <c r="T47" s="97"/>
      <c r="U47" s="97"/>
    </row>
    <row r="48" spans="1:21" ht="15">
      <c r="A48" s="103" t="s">
        <v>485</v>
      </c>
      <c r="B48" s="24">
        <v>167</v>
      </c>
      <c r="C48" s="24">
        <v>169</v>
      </c>
      <c r="D48" s="74">
        <v>170</v>
      </c>
      <c r="E48" s="38"/>
      <c r="F48" s="24">
        <v>171</v>
      </c>
      <c r="G48" s="24">
        <v>172</v>
      </c>
      <c r="H48" s="24">
        <v>173</v>
      </c>
      <c r="I48" s="24">
        <v>446</v>
      </c>
      <c r="J48" s="24">
        <v>178</v>
      </c>
      <c r="K48" s="24">
        <v>176</v>
      </c>
      <c r="L48" s="24">
        <v>175</v>
      </c>
      <c r="M48" s="25">
        <v>175.11901734559291</v>
      </c>
      <c r="N48" s="146"/>
      <c r="O48" s="146"/>
      <c r="P48" s="146"/>
      <c r="Q48" s="97"/>
      <c r="R48" s="97"/>
      <c r="S48" s="97"/>
      <c r="T48" s="97"/>
      <c r="U48" s="97"/>
    </row>
    <row r="49" spans="1:21" ht="15">
      <c r="A49" s="21" t="s">
        <v>143</v>
      </c>
      <c r="B49" s="23"/>
      <c r="C49" s="23"/>
      <c r="D49" s="75"/>
      <c r="E49" s="37"/>
      <c r="F49" s="23"/>
      <c r="G49" s="23"/>
      <c r="H49" s="23"/>
      <c r="I49" s="23"/>
      <c r="J49" s="23"/>
      <c r="K49" s="23"/>
      <c r="L49" s="23"/>
      <c r="M49" s="23"/>
      <c r="N49" s="146"/>
      <c r="O49" s="146"/>
      <c r="P49" s="146"/>
      <c r="Q49" s="97"/>
      <c r="R49" s="97"/>
      <c r="S49" s="97"/>
      <c r="T49" s="97"/>
      <c r="U49" s="97"/>
    </row>
    <row r="50" spans="1:21" ht="16">
      <c r="A50" s="103" t="s">
        <v>152</v>
      </c>
      <c r="B50" s="24">
        <v>3304</v>
      </c>
      <c r="C50" s="24">
        <v>3430</v>
      </c>
      <c r="D50" s="74">
        <v>3660</v>
      </c>
      <c r="E50" s="38"/>
      <c r="F50" s="24">
        <v>3721</v>
      </c>
      <c r="G50" s="24">
        <v>3767</v>
      </c>
      <c r="H50" s="24">
        <v>3715</v>
      </c>
      <c r="I50" s="24">
        <v>4965</v>
      </c>
      <c r="J50" s="24">
        <v>4687</v>
      </c>
      <c r="K50" s="24">
        <v>4570</v>
      </c>
      <c r="L50" s="24">
        <v>4510</v>
      </c>
      <c r="M50" s="25">
        <v>4653</v>
      </c>
      <c r="N50" s="146"/>
      <c r="O50" s="146"/>
      <c r="P50" s="146"/>
      <c r="Q50" s="97"/>
      <c r="R50" s="97"/>
      <c r="S50" s="97"/>
      <c r="T50" s="97"/>
      <c r="U50" s="97"/>
    </row>
    <row r="51" spans="1:21" ht="28.5">
      <c r="A51" s="103" t="s">
        <v>148</v>
      </c>
      <c r="B51" s="24">
        <v>2075</v>
      </c>
      <c r="C51" s="24">
        <v>1910</v>
      </c>
      <c r="D51" s="74">
        <v>1940</v>
      </c>
      <c r="E51" s="38"/>
      <c r="F51" s="24">
        <v>1908</v>
      </c>
      <c r="G51" s="24">
        <v>1992</v>
      </c>
      <c r="H51" s="24">
        <v>1916</v>
      </c>
      <c r="I51" s="24">
        <v>2626</v>
      </c>
      <c r="J51" s="24">
        <v>2581</v>
      </c>
      <c r="K51" s="24">
        <v>2581</v>
      </c>
      <c r="L51" s="24">
        <v>2481</v>
      </c>
      <c r="M51" s="25">
        <v>2528</v>
      </c>
      <c r="N51" s="146"/>
      <c r="O51" s="146"/>
      <c r="P51" s="146"/>
      <c r="Q51" s="97"/>
      <c r="R51" s="97"/>
      <c r="S51" s="97"/>
      <c r="T51" s="97"/>
      <c r="U51" s="97"/>
    </row>
    <row r="52" spans="1:21" ht="15">
      <c r="A52" s="21" t="s">
        <v>144</v>
      </c>
      <c r="B52" s="23"/>
      <c r="C52" s="23"/>
      <c r="D52" s="75"/>
      <c r="E52" s="37"/>
      <c r="F52" s="23"/>
      <c r="G52" s="23"/>
      <c r="H52" s="23"/>
      <c r="I52" s="23"/>
      <c r="J52" s="23"/>
      <c r="K52" s="23"/>
      <c r="L52" s="23"/>
      <c r="M52" s="23"/>
      <c r="N52" s="146"/>
      <c r="O52" s="146"/>
      <c r="P52" s="146"/>
      <c r="Q52" s="97"/>
      <c r="R52" s="97"/>
      <c r="S52" s="97"/>
      <c r="T52" s="97"/>
      <c r="U52" s="97"/>
    </row>
    <row r="53" spans="1:21" ht="16">
      <c r="A53" s="103" t="s">
        <v>152</v>
      </c>
      <c r="B53" s="24">
        <v>1078</v>
      </c>
      <c r="C53" s="24">
        <v>1020</v>
      </c>
      <c r="D53" s="74">
        <v>977</v>
      </c>
      <c r="E53" s="38"/>
      <c r="F53" s="24">
        <v>1003</v>
      </c>
      <c r="G53" s="24">
        <v>1071</v>
      </c>
      <c r="H53" s="24">
        <v>1106</v>
      </c>
      <c r="I53" s="24">
        <v>1317</v>
      </c>
      <c r="J53" s="24">
        <v>1415</v>
      </c>
      <c r="K53" s="24">
        <v>1452</v>
      </c>
      <c r="L53" s="24">
        <v>1432</v>
      </c>
      <c r="M53" s="25">
        <v>1438</v>
      </c>
      <c r="N53" s="146"/>
      <c r="O53" s="146"/>
      <c r="P53" s="146"/>
      <c r="Q53" s="97"/>
      <c r="R53" s="97"/>
      <c r="S53" s="97"/>
      <c r="T53" s="97"/>
      <c r="U53" s="97"/>
    </row>
    <row r="54" spans="1:21" ht="28.5">
      <c r="A54" s="103" t="s">
        <v>148</v>
      </c>
      <c r="B54" s="136" t="s">
        <v>8</v>
      </c>
      <c r="C54" s="136" t="s">
        <v>8</v>
      </c>
      <c r="D54" s="136" t="s">
        <v>8</v>
      </c>
      <c r="E54" s="136" t="s">
        <v>8</v>
      </c>
      <c r="F54" s="136" t="s">
        <v>8</v>
      </c>
      <c r="G54" s="136" t="s">
        <v>8</v>
      </c>
      <c r="H54" s="136" t="s">
        <v>8</v>
      </c>
      <c r="I54" s="136" t="s">
        <v>8</v>
      </c>
      <c r="J54" s="136" t="s">
        <v>8</v>
      </c>
      <c r="K54" s="136" t="s">
        <v>8</v>
      </c>
      <c r="L54" s="24">
        <v>21</v>
      </c>
      <c r="M54" s="25">
        <v>22</v>
      </c>
      <c r="N54" s="155"/>
      <c r="O54" s="146"/>
      <c r="P54" s="146"/>
      <c r="Q54" s="97"/>
      <c r="R54" s="97"/>
      <c r="S54" s="97"/>
      <c r="T54" s="97"/>
      <c r="U54" s="97"/>
    </row>
    <row r="55" spans="1:21" ht="28.5">
      <c r="A55" s="103" t="s">
        <v>132</v>
      </c>
      <c r="B55" s="24">
        <v>75</v>
      </c>
      <c r="C55" s="24">
        <v>78</v>
      </c>
      <c r="D55" s="74">
        <v>74</v>
      </c>
      <c r="E55" s="38"/>
      <c r="F55" s="24">
        <v>75</v>
      </c>
      <c r="G55" s="24">
        <v>73</v>
      </c>
      <c r="H55" s="24">
        <v>72</v>
      </c>
      <c r="I55" s="24">
        <v>73</v>
      </c>
      <c r="J55" s="24">
        <v>73</v>
      </c>
      <c r="K55" s="24">
        <v>74</v>
      </c>
      <c r="L55" s="24">
        <v>160.6</v>
      </c>
      <c r="M55" s="25">
        <v>351.9</v>
      </c>
      <c r="N55" s="146"/>
      <c r="O55" s="146"/>
      <c r="P55" s="146"/>
      <c r="Q55" s="97"/>
      <c r="R55" s="97"/>
      <c r="S55" s="97"/>
      <c r="T55" s="97"/>
      <c r="U55" s="97"/>
    </row>
    <row r="56" spans="1:21" ht="27">
      <c r="A56" s="103" t="s">
        <v>153</v>
      </c>
      <c r="B56" s="136" t="s">
        <v>8</v>
      </c>
      <c r="C56" s="136" t="s">
        <v>8</v>
      </c>
      <c r="D56" s="136" t="s">
        <v>8</v>
      </c>
      <c r="E56" s="136" t="s">
        <v>8</v>
      </c>
      <c r="F56" s="136" t="s">
        <v>8</v>
      </c>
      <c r="G56" s="136" t="s">
        <v>8</v>
      </c>
      <c r="H56" s="136" t="s">
        <v>8</v>
      </c>
      <c r="I56" s="136" t="s">
        <v>8</v>
      </c>
      <c r="J56" s="136" t="s">
        <v>8</v>
      </c>
      <c r="K56" s="136" t="s">
        <v>8</v>
      </c>
      <c r="L56" s="24">
        <v>80.599999999999994</v>
      </c>
      <c r="M56" s="25">
        <v>181.52699999999999</v>
      </c>
      <c r="N56" s="146"/>
      <c r="O56" s="146"/>
      <c r="P56" s="146"/>
      <c r="Q56" s="97"/>
      <c r="R56" s="97"/>
      <c r="S56" s="97"/>
      <c r="T56" s="97"/>
      <c r="U56" s="97"/>
    </row>
    <row r="57" spans="1:21">
      <c r="A57" s="103" t="s">
        <v>154</v>
      </c>
      <c r="B57" s="24">
        <v>19</v>
      </c>
      <c r="C57" s="24">
        <v>18</v>
      </c>
      <c r="D57" s="74">
        <v>17</v>
      </c>
      <c r="E57" s="38"/>
      <c r="F57" s="24">
        <v>16</v>
      </c>
      <c r="G57" s="24">
        <v>14</v>
      </c>
      <c r="H57" s="24">
        <v>14</v>
      </c>
      <c r="I57" s="24">
        <v>13</v>
      </c>
      <c r="J57" s="24">
        <v>12</v>
      </c>
      <c r="K57" s="24">
        <v>12</v>
      </c>
      <c r="L57" s="24">
        <v>12.2</v>
      </c>
      <c r="M57" s="25">
        <v>7.4</v>
      </c>
      <c r="N57" s="146"/>
      <c r="O57" s="146"/>
      <c r="P57" s="146"/>
      <c r="Q57" s="97"/>
      <c r="R57" s="97"/>
      <c r="S57" s="97"/>
      <c r="T57" s="97"/>
      <c r="U57" s="97"/>
    </row>
    <row r="58" spans="1:21">
      <c r="A58" s="103" t="s">
        <v>155</v>
      </c>
      <c r="B58" s="24">
        <v>54</v>
      </c>
      <c r="C58" s="24">
        <v>56</v>
      </c>
      <c r="D58" s="74">
        <v>54</v>
      </c>
      <c r="E58" s="38"/>
      <c r="F58" s="24">
        <v>55</v>
      </c>
      <c r="G58" s="24">
        <v>55</v>
      </c>
      <c r="H58" s="24">
        <v>56</v>
      </c>
      <c r="I58" s="24">
        <v>58</v>
      </c>
      <c r="J58" s="24">
        <v>59</v>
      </c>
      <c r="K58" s="24">
        <v>60</v>
      </c>
      <c r="L58" s="24">
        <v>65.599999999999994</v>
      </c>
      <c r="M58" s="25">
        <v>154.9</v>
      </c>
      <c r="N58" s="146"/>
      <c r="O58" s="146"/>
      <c r="P58" s="146"/>
      <c r="Q58" s="97"/>
      <c r="R58" s="97"/>
      <c r="S58" s="97"/>
      <c r="T58" s="97"/>
      <c r="U58" s="97"/>
    </row>
    <row r="59" spans="1:21">
      <c r="A59" s="103" t="s">
        <v>156</v>
      </c>
      <c r="B59" s="354">
        <v>2</v>
      </c>
      <c r="C59" s="354">
        <v>4</v>
      </c>
      <c r="D59" s="356">
        <v>2</v>
      </c>
      <c r="E59" s="358"/>
      <c r="F59" s="354">
        <v>4</v>
      </c>
      <c r="G59" s="354">
        <v>3</v>
      </c>
      <c r="H59" s="354">
        <v>2</v>
      </c>
      <c r="I59" s="354">
        <v>2</v>
      </c>
      <c r="J59" s="354">
        <v>2</v>
      </c>
      <c r="K59" s="354">
        <v>2</v>
      </c>
      <c r="L59" s="24">
        <v>1.9</v>
      </c>
      <c r="M59" s="25">
        <v>6</v>
      </c>
      <c r="N59" s="146"/>
      <c r="O59" s="146"/>
      <c r="P59" s="146"/>
      <c r="Q59" s="97"/>
      <c r="R59" s="97"/>
      <c r="S59" s="97"/>
      <c r="T59" s="97"/>
      <c r="U59" s="97"/>
    </row>
    <row r="60" spans="1:21">
      <c r="A60" s="103" t="s">
        <v>157</v>
      </c>
      <c r="B60" s="355"/>
      <c r="C60" s="355"/>
      <c r="D60" s="357"/>
      <c r="E60" s="359"/>
      <c r="F60" s="355"/>
      <c r="G60" s="355"/>
      <c r="H60" s="355"/>
      <c r="I60" s="355"/>
      <c r="J60" s="355"/>
      <c r="K60" s="355"/>
      <c r="L60" s="24">
        <v>0.3</v>
      </c>
      <c r="M60" s="25">
        <v>0.7</v>
      </c>
      <c r="N60" s="146"/>
      <c r="O60" s="146"/>
      <c r="P60" s="146"/>
      <c r="Q60" s="97"/>
      <c r="R60" s="97"/>
      <c r="S60" s="97"/>
      <c r="T60" s="97"/>
      <c r="U60" s="97"/>
    </row>
    <row r="61" spans="1:21">
      <c r="A61" s="103" t="s">
        <v>158</v>
      </c>
      <c r="B61" s="136" t="s">
        <v>8</v>
      </c>
      <c r="C61" s="136" t="s">
        <v>8</v>
      </c>
      <c r="D61" s="136" t="s">
        <v>8</v>
      </c>
      <c r="E61" s="136" t="s">
        <v>8</v>
      </c>
      <c r="F61" s="136" t="s">
        <v>8</v>
      </c>
      <c r="G61" s="136" t="s">
        <v>8</v>
      </c>
      <c r="H61" s="136" t="s">
        <v>8</v>
      </c>
      <c r="I61" s="136" t="s">
        <v>8</v>
      </c>
      <c r="J61" s="136" t="s">
        <v>8</v>
      </c>
      <c r="K61" s="136" t="s">
        <v>8</v>
      </c>
      <c r="L61" s="136" t="s">
        <v>8</v>
      </c>
      <c r="M61" s="25">
        <v>1.4</v>
      </c>
      <c r="N61" s="146"/>
      <c r="O61" s="146"/>
      <c r="P61" s="146"/>
      <c r="Q61" s="97"/>
      <c r="R61" s="97"/>
      <c r="S61" s="97"/>
      <c r="T61" s="97"/>
      <c r="U61" s="97"/>
    </row>
    <row r="62" spans="1:21" ht="159.75" customHeight="1">
      <c r="A62" s="352" t="s">
        <v>532</v>
      </c>
      <c r="B62" s="352"/>
      <c r="C62" s="352"/>
      <c r="D62" s="352"/>
      <c r="E62" s="352"/>
      <c r="F62" s="352"/>
      <c r="G62" s="352"/>
      <c r="H62" s="352"/>
      <c r="I62" s="352"/>
      <c r="J62" s="352"/>
      <c r="K62" s="352"/>
      <c r="L62" s="352"/>
      <c r="M62" s="352"/>
      <c r="N62" s="259"/>
      <c r="O62" s="259"/>
      <c r="P62" s="259"/>
    </row>
    <row r="63" spans="1:21" ht="27">
      <c r="A63" s="159"/>
      <c r="B63" s="159"/>
      <c r="C63" s="159"/>
      <c r="D63" s="159"/>
      <c r="E63" s="159"/>
      <c r="F63" s="159"/>
      <c r="G63" s="159"/>
      <c r="H63" s="159"/>
      <c r="I63" s="159"/>
      <c r="J63" s="159"/>
      <c r="K63" s="159"/>
      <c r="L63" s="159"/>
      <c r="M63" s="213" t="s">
        <v>402</v>
      </c>
      <c r="N63" s="159"/>
      <c r="O63" s="159"/>
      <c r="P63" s="159"/>
      <c r="Q63" s="159"/>
      <c r="R63" s="159"/>
    </row>
  </sheetData>
  <mergeCells count="11">
    <mergeCell ref="K59:K60"/>
    <mergeCell ref="A62:M62"/>
    <mergeCell ref="B59:B60"/>
    <mergeCell ref="C59:C60"/>
    <mergeCell ref="D59:D60"/>
    <mergeCell ref="E59:E60"/>
    <mergeCell ref="F59:F60"/>
    <mergeCell ref="G59:G60"/>
    <mergeCell ref="H59:H60"/>
    <mergeCell ref="I59:I60"/>
    <mergeCell ref="J59:J60"/>
  </mergeCells>
  <phoneticPr fontId="2"/>
  <hyperlinks>
    <hyperlink ref="M63" location="説明・目次!A1" display="目次に戻る" xr:uid="{00000000-0004-0000-1D00-000000000000}"/>
  </hyperlinks>
  <pageMargins left="0.70866141732283472" right="0.70866141732283472" top="0.74803149606299213" bottom="0.74803149606299213" header="0.31496062992125984" footer="0.31496062992125984"/>
  <pageSetup paperSize="9" scale="50"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6" tint="-0.499984740745262"/>
    <pageSetUpPr fitToPage="1"/>
  </sheetPr>
  <dimension ref="A1:AI62"/>
  <sheetViews>
    <sheetView view="pageBreakPreview" topLeftCell="A55" zoomScaleNormal="70" zoomScaleSheetLayoutView="100" workbookViewId="0">
      <selection activeCell="O62" sqref="O62"/>
    </sheetView>
  </sheetViews>
  <sheetFormatPr defaultColWidth="9" defaultRowHeight="13.5"/>
  <cols>
    <col min="1" max="2" width="14.83203125" style="26" customWidth="1"/>
    <col min="3" max="3" width="19.58203125" style="26" customWidth="1"/>
    <col min="4" max="38" width="10.33203125" style="26" customWidth="1"/>
    <col min="39" max="16384" width="9" style="26"/>
  </cols>
  <sheetData>
    <row r="1" spans="1:35" s="1" customFormat="1" ht="22">
      <c r="A1" s="17" t="s">
        <v>20</v>
      </c>
    </row>
    <row r="2" spans="1:35" s="1" customFormat="1"/>
    <row r="3" spans="1:35" s="19" customFormat="1">
      <c r="A3" s="360" t="s">
        <v>49</v>
      </c>
      <c r="B3" s="360"/>
      <c r="C3" s="360"/>
      <c r="D3" s="360"/>
      <c r="E3" s="360"/>
      <c r="F3" s="360"/>
      <c r="G3" s="360"/>
      <c r="H3" s="360"/>
      <c r="I3" s="360"/>
      <c r="J3" s="360"/>
      <c r="K3" s="360"/>
      <c r="L3" s="360"/>
      <c r="M3" s="360"/>
      <c r="N3" s="360"/>
      <c r="O3" s="360"/>
      <c r="P3" s="360"/>
      <c r="Q3" s="360"/>
      <c r="R3" s="360"/>
    </row>
    <row r="4" spans="1:35" s="19" customFormat="1">
      <c r="A4" s="163"/>
      <c r="B4" s="163"/>
      <c r="C4" s="163"/>
      <c r="D4" s="163"/>
      <c r="E4" s="163"/>
      <c r="F4" s="163"/>
      <c r="G4" s="163"/>
      <c r="H4" s="163"/>
      <c r="I4" s="163"/>
      <c r="J4" s="163"/>
      <c r="K4" s="163"/>
      <c r="L4" s="163"/>
      <c r="M4" s="163"/>
      <c r="N4" s="163"/>
      <c r="O4" s="163"/>
      <c r="P4" s="163"/>
      <c r="Q4" s="163"/>
      <c r="R4" s="163"/>
    </row>
    <row r="5" spans="1:35" s="19" customFormat="1">
      <c r="A5" s="360" t="s">
        <v>62</v>
      </c>
      <c r="B5" s="360"/>
      <c r="C5" s="360"/>
      <c r="D5" s="360"/>
      <c r="E5" s="360"/>
      <c r="F5" s="360"/>
      <c r="G5" s="360"/>
      <c r="H5" s="360"/>
      <c r="I5" s="360"/>
      <c r="J5" s="360"/>
      <c r="K5" s="360"/>
      <c r="L5" s="360"/>
      <c r="M5" s="360"/>
      <c r="N5" s="360"/>
      <c r="O5" s="360"/>
      <c r="P5" s="360"/>
      <c r="Q5" s="360"/>
      <c r="R5" s="360"/>
    </row>
    <row r="6" spans="1:35" s="19" customFormat="1">
      <c r="A6" s="375"/>
      <c r="B6" s="375"/>
      <c r="C6" s="165"/>
      <c r="D6" s="371">
        <v>2005</v>
      </c>
      <c r="E6" s="372"/>
      <c r="F6" s="371">
        <v>2006</v>
      </c>
      <c r="G6" s="372"/>
      <c r="H6" s="371">
        <v>2007</v>
      </c>
      <c r="I6" s="372"/>
      <c r="J6" s="371">
        <v>2008</v>
      </c>
      <c r="K6" s="372"/>
      <c r="L6" s="371">
        <v>2009</v>
      </c>
      <c r="M6" s="372"/>
      <c r="N6" s="371">
        <v>2010</v>
      </c>
      <c r="O6" s="372"/>
      <c r="P6" s="371">
        <v>2011</v>
      </c>
      <c r="Q6" s="372"/>
      <c r="R6" s="371">
        <v>2012</v>
      </c>
      <c r="S6" s="372"/>
      <c r="T6" s="371">
        <v>2013</v>
      </c>
      <c r="U6" s="372"/>
      <c r="V6" s="371">
        <v>2014</v>
      </c>
      <c r="W6" s="372"/>
      <c r="X6" s="371">
        <v>2015</v>
      </c>
      <c r="Y6" s="372"/>
      <c r="Z6" s="371">
        <v>2016</v>
      </c>
      <c r="AA6" s="372"/>
      <c r="AB6" s="371">
        <v>2017</v>
      </c>
      <c r="AC6" s="372"/>
      <c r="AD6" s="371">
        <v>2018</v>
      </c>
      <c r="AE6" s="372"/>
      <c r="AF6" s="371">
        <v>2019</v>
      </c>
      <c r="AG6" s="372"/>
      <c r="AH6" s="371">
        <v>2020</v>
      </c>
      <c r="AI6" s="372"/>
    </row>
    <row r="7" spans="1:35" s="19" customFormat="1" ht="15">
      <c r="A7" s="373" t="s">
        <v>66</v>
      </c>
      <c r="B7" s="373"/>
      <c r="C7" s="164" t="s">
        <v>67</v>
      </c>
      <c r="D7" s="164" t="s">
        <v>68</v>
      </c>
      <c r="E7" s="164" t="s">
        <v>69</v>
      </c>
      <c r="F7" s="265" t="s">
        <v>68</v>
      </c>
      <c r="G7" s="265" t="s">
        <v>69</v>
      </c>
      <c r="H7" s="265" t="s">
        <v>68</v>
      </c>
      <c r="I7" s="265" t="s">
        <v>69</v>
      </c>
      <c r="J7" s="265" t="s">
        <v>68</v>
      </c>
      <c r="K7" s="265" t="s">
        <v>69</v>
      </c>
      <c r="L7" s="265" t="s">
        <v>68</v>
      </c>
      <c r="M7" s="265" t="s">
        <v>69</v>
      </c>
      <c r="N7" s="265" t="s">
        <v>68</v>
      </c>
      <c r="O7" s="265" t="s">
        <v>69</v>
      </c>
      <c r="P7" s="265" t="s">
        <v>68</v>
      </c>
      <c r="Q7" s="265" t="s">
        <v>69</v>
      </c>
      <c r="R7" s="265" t="s">
        <v>68</v>
      </c>
      <c r="S7" s="265" t="s">
        <v>69</v>
      </c>
      <c r="T7" s="265" t="s">
        <v>68</v>
      </c>
      <c r="U7" s="265" t="s">
        <v>69</v>
      </c>
      <c r="V7" s="265" t="s">
        <v>68</v>
      </c>
      <c r="W7" s="265" t="s">
        <v>69</v>
      </c>
      <c r="X7" s="265" t="s">
        <v>68</v>
      </c>
      <c r="Y7" s="265" t="s">
        <v>69</v>
      </c>
      <c r="Z7" s="265" t="s">
        <v>68</v>
      </c>
      <c r="AA7" s="265" t="s">
        <v>69</v>
      </c>
      <c r="AB7" s="265" t="s">
        <v>68</v>
      </c>
      <c r="AC7" s="265" t="s">
        <v>69</v>
      </c>
      <c r="AD7" s="265" t="s">
        <v>68</v>
      </c>
      <c r="AE7" s="265" t="s">
        <v>69</v>
      </c>
      <c r="AF7" s="265" t="s">
        <v>68</v>
      </c>
      <c r="AG7" s="265" t="s">
        <v>69</v>
      </c>
      <c r="AH7" s="265" t="s">
        <v>68</v>
      </c>
      <c r="AI7" s="265" t="s">
        <v>69</v>
      </c>
    </row>
    <row r="8" spans="1:35" s="19" customFormat="1">
      <c r="A8" s="367" t="s">
        <v>70</v>
      </c>
      <c r="B8" s="367"/>
      <c r="C8" s="165"/>
      <c r="D8" s="104">
        <v>2071</v>
      </c>
      <c r="E8" s="104">
        <v>3875</v>
      </c>
      <c r="F8" s="104">
        <v>1147</v>
      </c>
      <c r="G8" s="104">
        <v>3596</v>
      </c>
      <c r="H8" s="104">
        <v>1360</v>
      </c>
      <c r="I8" s="104">
        <v>4028</v>
      </c>
      <c r="J8" s="104">
        <v>957</v>
      </c>
      <c r="K8" s="104">
        <v>3944</v>
      </c>
      <c r="L8" s="104">
        <v>699</v>
      </c>
      <c r="M8" s="104">
        <v>3731</v>
      </c>
      <c r="N8" s="104">
        <v>816</v>
      </c>
      <c r="O8" s="104">
        <v>3716</v>
      </c>
      <c r="P8" s="104">
        <v>1077</v>
      </c>
      <c r="Q8" s="104">
        <v>3920</v>
      </c>
      <c r="R8" s="104">
        <v>1753</v>
      </c>
      <c r="S8" s="104">
        <v>4120</v>
      </c>
      <c r="T8" s="104">
        <v>2442</v>
      </c>
      <c r="U8" s="104">
        <v>4169</v>
      </c>
      <c r="V8" s="104">
        <v>1101</v>
      </c>
      <c r="W8" s="104">
        <v>4005</v>
      </c>
      <c r="X8" s="104">
        <v>2058</v>
      </c>
      <c r="Y8" s="104">
        <v>4120</v>
      </c>
      <c r="Z8" s="104">
        <v>1530</v>
      </c>
      <c r="AA8" s="104">
        <v>3817</v>
      </c>
      <c r="AB8" s="104">
        <v>1493</v>
      </c>
      <c r="AC8" s="104">
        <v>3844</v>
      </c>
      <c r="AD8" s="104">
        <v>2169</v>
      </c>
      <c r="AE8" s="104">
        <v>3632</v>
      </c>
      <c r="AF8" s="104">
        <v>1811</v>
      </c>
      <c r="AG8" s="104">
        <v>4140</v>
      </c>
      <c r="AH8" s="106">
        <v>991</v>
      </c>
      <c r="AI8" s="106">
        <v>4419</v>
      </c>
    </row>
    <row r="9" spans="1:35" s="19" customFormat="1" ht="57.75" customHeight="1">
      <c r="A9" s="367" t="s">
        <v>71</v>
      </c>
      <c r="B9" s="161" t="s">
        <v>72</v>
      </c>
      <c r="C9" s="161" t="s">
        <v>80</v>
      </c>
      <c r="D9" s="104">
        <v>708</v>
      </c>
      <c r="E9" s="104">
        <v>1710</v>
      </c>
      <c r="F9" s="104">
        <v>776</v>
      </c>
      <c r="G9" s="104">
        <v>1693</v>
      </c>
      <c r="H9" s="104">
        <v>458</v>
      </c>
      <c r="I9" s="104">
        <v>1808</v>
      </c>
      <c r="J9" s="104">
        <v>469</v>
      </c>
      <c r="K9" s="104">
        <v>1844</v>
      </c>
      <c r="L9" s="104">
        <v>171</v>
      </c>
      <c r="M9" s="104">
        <v>1739</v>
      </c>
      <c r="N9" s="104">
        <v>282</v>
      </c>
      <c r="O9" s="104">
        <v>1586</v>
      </c>
      <c r="P9" s="104">
        <v>275</v>
      </c>
      <c r="Q9" s="104">
        <v>1610</v>
      </c>
      <c r="R9" s="104">
        <v>849</v>
      </c>
      <c r="S9" s="104">
        <v>1804</v>
      </c>
      <c r="T9" s="104">
        <v>522</v>
      </c>
      <c r="U9" s="104">
        <v>1710</v>
      </c>
      <c r="V9" s="104">
        <v>306</v>
      </c>
      <c r="W9" s="104">
        <v>1601</v>
      </c>
      <c r="X9" s="104">
        <v>913</v>
      </c>
      <c r="Y9" s="104">
        <v>1690</v>
      </c>
      <c r="Z9" s="104">
        <v>264</v>
      </c>
      <c r="AA9" s="104">
        <v>1444</v>
      </c>
      <c r="AB9" s="104">
        <v>264</v>
      </c>
      <c r="AC9" s="104">
        <v>1442</v>
      </c>
      <c r="AD9" s="104">
        <v>628</v>
      </c>
      <c r="AE9" s="104">
        <v>1464</v>
      </c>
      <c r="AF9" s="104">
        <v>173</v>
      </c>
      <c r="AG9" s="104">
        <v>1785</v>
      </c>
      <c r="AH9" s="106">
        <v>106</v>
      </c>
      <c r="AI9" s="106">
        <v>1913</v>
      </c>
    </row>
    <row r="10" spans="1:35" s="19" customFormat="1" ht="40.5">
      <c r="A10" s="367"/>
      <c r="B10" s="161" t="s">
        <v>73</v>
      </c>
      <c r="C10" s="161" t="s">
        <v>81</v>
      </c>
      <c r="D10" s="104">
        <v>1026</v>
      </c>
      <c r="E10" s="104">
        <v>342</v>
      </c>
      <c r="F10" s="104">
        <v>37</v>
      </c>
      <c r="G10" s="104">
        <v>81</v>
      </c>
      <c r="H10" s="104">
        <v>375</v>
      </c>
      <c r="I10" s="104">
        <v>212</v>
      </c>
      <c r="J10" s="104">
        <v>232</v>
      </c>
      <c r="K10" s="104">
        <v>220</v>
      </c>
      <c r="L10" s="104">
        <v>257</v>
      </c>
      <c r="M10" s="104">
        <v>267</v>
      </c>
      <c r="N10" s="104">
        <v>209</v>
      </c>
      <c r="O10" s="104">
        <v>274</v>
      </c>
      <c r="P10" s="104">
        <v>265</v>
      </c>
      <c r="Q10" s="104">
        <v>292</v>
      </c>
      <c r="R10" s="104">
        <v>453</v>
      </c>
      <c r="S10" s="104">
        <v>352</v>
      </c>
      <c r="T10" s="104">
        <v>1631</v>
      </c>
      <c r="U10" s="104">
        <v>593</v>
      </c>
      <c r="V10" s="104">
        <v>548</v>
      </c>
      <c r="W10" s="104">
        <v>454</v>
      </c>
      <c r="X10" s="104">
        <v>886</v>
      </c>
      <c r="Y10" s="104">
        <v>467</v>
      </c>
      <c r="Z10" s="104">
        <v>895</v>
      </c>
      <c r="AA10" s="104">
        <v>549</v>
      </c>
      <c r="AB10" s="104">
        <v>880</v>
      </c>
      <c r="AC10" s="104">
        <v>582</v>
      </c>
      <c r="AD10" s="104">
        <v>506</v>
      </c>
      <c r="AE10" s="104">
        <v>365</v>
      </c>
      <c r="AF10" s="104">
        <v>710</v>
      </c>
      <c r="AG10" s="104">
        <v>471</v>
      </c>
      <c r="AH10" s="106">
        <v>265</v>
      </c>
      <c r="AI10" s="106">
        <v>399</v>
      </c>
    </row>
    <row r="11" spans="1:35" s="19" customFormat="1" ht="40.5">
      <c r="A11" s="367"/>
      <c r="B11" s="161" t="s">
        <v>74</v>
      </c>
      <c r="C11" s="161" t="s">
        <v>82</v>
      </c>
      <c r="D11" s="104">
        <v>336</v>
      </c>
      <c r="E11" s="104">
        <v>1823</v>
      </c>
      <c r="F11" s="104">
        <v>334</v>
      </c>
      <c r="G11" s="104">
        <v>1823</v>
      </c>
      <c r="H11" s="104">
        <v>527</v>
      </c>
      <c r="I11" s="104">
        <v>2008</v>
      </c>
      <c r="J11" s="104">
        <v>256</v>
      </c>
      <c r="K11" s="104">
        <v>1880</v>
      </c>
      <c r="L11" s="104">
        <v>271</v>
      </c>
      <c r="M11" s="104">
        <v>1725</v>
      </c>
      <c r="N11" s="104">
        <v>325</v>
      </c>
      <c r="O11" s="104">
        <v>1856</v>
      </c>
      <c r="P11" s="104">
        <v>537</v>
      </c>
      <c r="Q11" s="104">
        <v>2018</v>
      </c>
      <c r="R11" s="104">
        <v>451</v>
      </c>
      <c r="S11" s="104">
        <v>1964</v>
      </c>
      <c r="T11" s="104">
        <v>289</v>
      </c>
      <c r="U11" s="104">
        <v>1866</v>
      </c>
      <c r="V11" s="104">
        <v>247</v>
      </c>
      <c r="W11" s="104">
        <v>1950</v>
      </c>
      <c r="X11" s="104">
        <v>259</v>
      </c>
      <c r="Y11" s="104">
        <v>1963</v>
      </c>
      <c r="Z11" s="104">
        <v>371</v>
      </c>
      <c r="AA11" s="104">
        <v>1824</v>
      </c>
      <c r="AB11" s="104">
        <v>349</v>
      </c>
      <c r="AC11" s="104">
        <v>1820</v>
      </c>
      <c r="AD11" s="104">
        <v>1035</v>
      </c>
      <c r="AE11" s="104">
        <v>1803</v>
      </c>
      <c r="AF11" s="104">
        <v>928</v>
      </c>
      <c r="AG11" s="104">
        <v>1884</v>
      </c>
      <c r="AH11" s="106">
        <v>620</v>
      </c>
      <c r="AI11" s="106">
        <v>2107</v>
      </c>
    </row>
    <row r="12" spans="1:35" s="19" customFormat="1" ht="54">
      <c r="A12" s="367" t="s">
        <v>75</v>
      </c>
      <c r="B12" s="367"/>
      <c r="C12" s="161" t="s">
        <v>83</v>
      </c>
      <c r="D12" s="104">
        <v>15</v>
      </c>
      <c r="E12" s="104">
        <v>2744</v>
      </c>
      <c r="F12" s="104">
        <v>927</v>
      </c>
      <c r="G12" s="104">
        <v>2659</v>
      </c>
      <c r="H12" s="104">
        <v>32</v>
      </c>
      <c r="I12" s="104">
        <v>2717</v>
      </c>
      <c r="J12" s="104">
        <v>129</v>
      </c>
      <c r="K12" s="104">
        <v>2261</v>
      </c>
      <c r="L12" s="104">
        <v>1072</v>
      </c>
      <c r="M12" s="104">
        <v>1279</v>
      </c>
      <c r="N12" s="104">
        <v>1444</v>
      </c>
      <c r="O12" s="104">
        <v>3088</v>
      </c>
      <c r="P12" s="104">
        <v>855</v>
      </c>
      <c r="Q12" s="104">
        <v>2813</v>
      </c>
      <c r="R12" s="104">
        <v>738</v>
      </c>
      <c r="S12" s="104">
        <v>3264</v>
      </c>
      <c r="T12" s="104">
        <v>566</v>
      </c>
      <c r="U12" s="104">
        <v>2659</v>
      </c>
      <c r="V12" s="104">
        <v>734</v>
      </c>
      <c r="W12" s="104">
        <v>2793</v>
      </c>
      <c r="X12" s="104">
        <v>566</v>
      </c>
      <c r="Y12" s="104">
        <v>2761</v>
      </c>
      <c r="Z12" s="104">
        <v>579</v>
      </c>
      <c r="AA12" s="104">
        <v>2611</v>
      </c>
      <c r="AB12" s="104">
        <v>579</v>
      </c>
      <c r="AC12" s="104">
        <v>2618</v>
      </c>
      <c r="AD12" s="104">
        <v>337</v>
      </c>
      <c r="AE12" s="104">
        <v>2619</v>
      </c>
      <c r="AF12" s="104">
        <v>0</v>
      </c>
      <c r="AG12" s="104">
        <v>2374</v>
      </c>
      <c r="AH12" s="106">
        <v>0</v>
      </c>
      <c r="AI12" s="106">
        <v>2375</v>
      </c>
    </row>
    <row r="13" spans="1:35" s="19" customFormat="1" ht="81">
      <c r="A13" s="367" t="s">
        <v>76</v>
      </c>
      <c r="B13" s="367"/>
      <c r="C13" s="161" t="s">
        <v>84</v>
      </c>
      <c r="D13" s="104">
        <v>12</v>
      </c>
      <c r="E13" s="104">
        <v>895</v>
      </c>
      <c r="F13" s="104">
        <v>13</v>
      </c>
      <c r="G13" s="104">
        <v>866</v>
      </c>
      <c r="H13" s="104">
        <v>15</v>
      </c>
      <c r="I13" s="104">
        <v>919</v>
      </c>
      <c r="J13" s="104">
        <v>14</v>
      </c>
      <c r="K13" s="104">
        <v>948</v>
      </c>
      <c r="L13" s="104">
        <v>12</v>
      </c>
      <c r="M13" s="104">
        <v>983</v>
      </c>
      <c r="N13" s="104">
        <v>11</v>
      </c>
      <c r="O13" s="104">
        <v>1116</v>
      </c>
      <c r="P13" s="104">
        <v>8</v>
      </c>
      <c r="Q13" s="104">
        <v>1284</v>
      </c>
      <c r="R13" s="104">
        <v>8</v>
      </c>
      <c r="S13" s="104">
        <v>1194</v>
      </c>
      <c r="T13" s="104">
        <v>18</v>
      </c>
      <c r="U13" s="104">
        <v>1024</v>
      </c>
      <c r="V13" s="104">
        <v>7</v>
      </c>
      <c r="W13" s="104">
        <v>1049</v>
      </c>
      <c r="X13" s="104">
        <v>9</v>
      </c>
      <c r="Y13" s="104">
        <v>1064</v>
      </c>
      <c r="Z13" s="104">
        <v>0</v>
      </c>
      <c r="AA13" s="104">
        <v>1183</v>
      </c>
      <c r="AB13" s="104">
        <v>4</v>
      </c>
      <c r="AC13" s="104">
        <v>2031</v>
      </c>
      <c r="AD13" s="104">
        <v>5</v>
      </c>
      <c r="AE13" s="104">
        <v>2057</v>
      </c>
      <c r="AF13" s="104">
        <v>0</v>
      </c>
      <c r="AG13" s="104">
        <v>1877</v>
      </c>
      <c r="AH13" s="106">
        <v>0</v>
      </c>
      <c r="AI13" s="106">
        <v>1305</v>
      </c>
    </row>
    <row r="14" spans="1:35" s="19" customFormat="1">
      <c r="A14" s="367" t="s">
        <v>77</v>
      </c>
      <c r="B14" s="367"/>
      <c r="C14" s="161" t="s">
        <v>85</v>
      </c>
      <c r="D14" s="104">
        <v>224</v>
      </c>
      <c r="E14" s="104">
        <v>1970</v>
      </c>
      <c r="F14" s="104">
        <v>259</v>
      </c>
      <c r="G14" s="104">
        <v>2040</v>
      </c>
      <c r="H14" s="104">
        <v>201</v>
      </c>
      <c r="I14" s="104">
        <v>2958</v>
      </c>
      <c r="J14" s="104">
        <v>228</v>
      </c>
      <c r="K14" s="104">
        <v>1910</v>
      </c>
      <c r="L14" s="104">
        <v>2312</v>
      </c>
      <c r="M14" s="104">
        <v>2330</v>
      </c>
      <c r="N14" s="104">
        <v>9683</v>
      </c>
      <c r="O14" s="104">
        <v>2375</v>
      </c>
      <c r="P14" s="104">
        <v>3386</v>
      </c>
      <c r="Q14" s="104">
        <v>3727</v>
      </c>
      <c r="R14" s="104">
        <v>1128</v>
      </c>
      <c r="S14" s="104">
        <v>3797</v>
      </c>
      <c r="T14" s="104">
        <v>682</v>
      </c>
      <c r="U14" s="104">
        <v>3372</v>
      </c>
      <c r="V14" s="104">
        <v>1248</v>
      </c>
      <c r="W14" s="104">
        <v>4517</v>
      </c>
      <c r="X14" s="104">
        <v>1161</v>
      </c>
      <c r="Y14" s="104">
        <v>4670</v>
      </c>
      <c r="Z14" s="104">
        <v>1335</v>
      </c>
      <c r="AA14" s="104">
        <v>3933</v>
      </c>
      <c r="AB14" s="104">
        <v>2402</v>
      </c>
      <c r="AC14" s="104">
        <v>4399</v>
      </c>
      <c r="AD14" s="104">
        <v>2402</v>
      </c>
      <c r="AE14" s="104">
        <v>4399</v>
      </c>
      <c r="AF14" s="104">
        <v>2359</v>
      </c>
      <c r="AG14" s="104">
        <v>5446</v>
      </c>
      <c r="AH14" s="106">
        <v>2971</v>
      </c>
      <c r="AI14" s="106">
        <v>6076</v>
      </c>
    </row>
    <row r="15" spans="1:35" s="19" customFormat="1" ht="81">
      <c r="A15" s="367" t="s">
        <v>78</v>
      </c>
      <c r="B15" s="367"/>
      <c r="C15" s="161" t="s">
        <v>86</v>
      </c>
      <c r="D15" s="104">
        <v>0</v>
      </c>
      <c r="E15" s="104">
        <v>45</v>
      </c>
      <c r="F15" s="104">
        <v>0</v>
      </c>
      <c r="G15" s="104">
        <v>56</v>
      </c>
      <c r="H15" s="104">
        <v>0</v>
      </c>
      <c r="I15" s="104">
        <v>47</v>
      </c>
      <c r="J15" s="104">
        <v>0</v>
      </c>
      <c r="K15" s="104">
        <v>62</v>
      </c>
      <c r="L15" s="104">
        <v>0</v>
      </c>
      <c r="M15" s="104">
        <v>621</v>
      </c>
      <c r="N15" s="104">
        <v>0</v>
      </c>
      <c r="O15" s="104">
        <v>67</v>
      </c>
      <c r="P15" s="104">
        <v>0</v>
      </c>
      <c r="Q15" s="104">
        <v>69</v>
      </c>
      <c r="R15" s="104">
        <v>0</v>
      </c>
      <c r="S15" s="104">
        <v>83</v>
      </c>
      <c r="T15" s="104">
        <v>0</v>
      </c>
      <c r="U15" s="104">
        <v>70</v>
      </c>
      <c r="V15" s="104">
        <v>0</v>
      </c>
      <c r="W15" s="104">
        <v>136</v>
      </c>
      <c r="X15" s="104">
        <v>0</v>
      </c>
      <c r="Y15" s="104">
        <v>118</v>
      </c>
      <c r="Z15" s="104">
        <v>7</v>
      </c>
      <c r="AA15" s="104">
        <v>141</v>
      </c>
      <c r="AB15" s="104">
        <v>7</v>
      </c>
      <c r="AC15" s="104">
        <v>134</v>
      </c>
      <c r="AD15" s="104">
        <v>0</v>
      </c>
      <c r="AE15" s="104">
        <v>148</v>
      </c>
      <c r="AF15" s="104">
        <v>8</v>
      </c>
      <c r="AG15" s="104">
        <v>110</v>
      </c>
      <c r="AH15" s="106">
        <v>1</v>
      </c>
      <c r="AI15" s="106">
        <v>111</v>
      </c>
    </row>
    <row r="16" spans="1:35" s="19" customFormat="1" ht="30" customHeight="1">
      <c r="A16" s="367" t="s">
        <v>79</v>
      </c>
      <c r="B16" s="367"/>
      <c r="C16" s="165"/>
      <c r="D16" s="61" t="s">
        <v>9</v>
      </c>
      <c r="E16" s="104">
        <v>0</v>
      </c>
      <c r="F16" s="61" t="s">
        <v>9</v>
      </c>
      <c r="G16" s="104">
        <v>0</v>
      </c>
      <c r="H16" s="61" t="s">
        <v>9</v>
      </c>
      <c r="I16" s="104">
        <v>0</v>
      </c>
      <c r="J16" s="61" t="s">
        <v>9</v>
      </c>
      <c r="K16" s="104">
        <v>0</v>
      </c>
      <c r="L16" s="61" t="s">
        <v>9</v>
      </c>
      <c r="M16" s="104">
        <v>0</v>
      </c>
      <c r="N16" s="61" t="s">
        <v>9</v>
      </c>
      <c r="O16" s="104">
        <v>0</v>
      </c>
      <c r="P16" s="104">
        <v>0</v>
      </c>
      <c r="Q16" s="104">
        <v>0</v>
      </c>
      <c r="R16" s="104">
        <v>0</v>
      </c>
      <c r="S16" s="104">
        <v>0</v>
      </c>
      <c r="T16" s="104">
        <v>0</v>
      </c>
      <c r="U16" s="104">
        <v>0</v>
      </c>
      <c r="V16" s="104">
        <v>0</v>
      </c>
      <c r="W16" s="104">
        <v>0</v>
      </c>
      <c r="X16" s="104">
        <v>0</v>
      </c>
      <c r="Y16" s="104">
        <v>0</v>
      </c>
      <c r="Z16" s="104">
        <v>0</v>
      </c>
      <c r="AA16" s="104">
        <v>0</v>
      </c>
      <c r="AB16" s="104">
        <v>0</v>
      </c>
      <c r="AC16" s="104">
        <v>0</v>
      </c>
      <c r="AD16" s="104">
        <v>0</v>
      </c>
      <c r="AE16" s="104">
        <v>0</v>
      </c>
      <c r="AF16" s="104">
        <v>0</v>
      </c>
      <c r="AG16" s="104">
        <v>0</v>
      </c>
      <c r="AH16" s="106">
        <v>0</v>
      </c>
      <c r="AI16" s="106">
        <v>0</v>
      </c>
    </row>
    <row r="17" spans="1:35" s="19" customFormat="1">
      <c r="A17" s="374" t="s">
        <v>56</v>
      </c>
      <c r="B17" s="374"/>
      <c r="C17" s="374"/>
      <c r="D17" s="105">
        <v>2322</v>
      </c>
      <c r="E17" s="105">
        <v>9530</v>
      </c>
      <c r="F17" s="105">
        <v>2345</v>
      </c>
      <c r="G17" s="105">
        <v>9217</v>
      </c>
      <c r="H17" s="105">
        <v>1608</v>
      </c>
      <c r="I17" s="105">
        <v>10669</v>
      </c>
      <c r="J17" s="105">
        <v>1328</v>
      </c>
      <c r="K17" s="105">
        <v>9125</v>
      </c>
      <c r="L17" s="105">
        <v>4095</v>
      </c>
      <c r="M17" s="105">
        <v>8944</v>
      </c>
      <c r="N17" s="105">
        <v>11954</v>
      </c>
      <c r="O17" s="105">
        <v>10362</v>
      </c>
      <c r="P17" s="105">
        <v>5326</v>
      </c>
      <c r="Q17" s="105">
        <v>11813</v>
      </c>
      <c r="R17" s="105">
        <v>3627</v>
      </c>
      <c r="S17" s="105">
        <v>12458</v>
      </c>
      <c r="T17" s="105">
        <v>3708</v>
      </c>
      <c r="U17" s="105">
        <v>11294</v>
      </c>
      <c r="V17" s="105">
        <v>3090</v>
      </c>
      <c r="W17" s="105">
        <v>12500</v>
      </c>
      <c r="X17" s="105">
        <v>3794</v>
      </c>
      <c r="Y17" s="105">
        <v>12733</v>
      </c>
      <c r="Z17" s="105">
        <v>3451</v>
      </c>
      <c r="AA17" s="105">
        <v>11685</v>
      </c>
      <c r="AB17" s="105">
        <v>4485</v>
      </c>
      <c r="AC17" s="105">
        <v>13026</v>
      </c>
      <c r="AD17" s="105">
        <v>4913</v>
      </c>
      <c r="AE17" s="105">
        <v>12855</v>
      </c>
      <c r="AF17" s="105">
        <v>4178</v>
      </c>
      <c r="AG17" s="105">
        <v>13947</v>
      </c>
      <c r="AH17" s="107">
        <v>3963</v>
      </c>
      <c r="AI17" s="107">
        <v>14286</v>
      </c>
    </row>
    <row r="18" spans="1:35" s="19" customFormat="1">
      <c r="A18" s="366"/>
      <c r="B18" s="366"/>
      <c r="C18" s="366"/>
      <c r="D18" s="366"/>
      <c r="E18" s="366"/>
      <c r="F18" s="366"/>
      <c r="G18" s="366"/>
      <c r="H18" s="366"/>
      <c r="I18" s="366"/>
      <c r="J18" s="366"/>
      <c r="K18" s="366"/>
      <c r="L18" s="366"/>
      <c r="M18" s="366"/>
      <c r="N18" s="366"/>
      <c r="O18" s="366"/>
      <c r="P18" s="366"/>
      <c r="Q18" s="366"/>
    </row>
    <row r="19" spans="1:35" s="19" customFormat="1">
      <c r="A19" s="360" t="s">
        <v>63</v>
      </c>
      <c r="B19" s="360"/>
      <c r="C19" s="360"/>
      <c r="D19" s="360"/>
      <c r="E19" s="360"/>
      <c r="F19" s="360"/>
      <c r="G19" s="360"/>
      <c r="H19" s="360"/>
      <c r="I19" s="360"/>
      <c r="J19" s="360"/>
      <c r="K19" s="360"/>
      <c r="L19" s="360"/>
      <c r="M19" s="360"/>
      <c r="N19" s="360"/>
      <c r="O19" s="360"/>
      <c r="P19" s="360"/>
      <c r="Q19" s="360"/>
      <c r="R19" s="360"/>
    </row>
    <row r="20" spans="1:35" s="19" customFormat="1">
      <c r="A20" s="375"/>
      <c r="B20" s="375"/>
      <c r="C20" s="165"/>
      <c r="D20" s="373">
        <v>2015</v>
      </c>
      <c r="E20" s="373"/>
      <c r="F20" s="373">
        <v>2016</v>
      </c>
      <c r="G20" s="373"/>
      <c r="H20" s="373">
        <v>2017</v>
      </c>
      <c r="I20" s="373"/>
      <c r="J20" s="373">
        <v>2018</v>
      </c>
      <c r="K20" s="373"/>
      <c r="L20" s="373">
        <v>2019</v>
      </c>
      <c r="M20" s="373"/>
      <c r="N20" s="373">
        <v>2020</v>
      </c>
      <c r="O20" s="373"/>
      <c r="P20" s="368"/>
      <c r="Q20" s="368"/>
      <c r="R20" s="368"/>
      <c r="S20" s="368"/>
      <c r="T20" s="368"/>
      <c r="U20" s="368"/>
      <c r="V20" s="368"/>
      <c r="W20" s="368"/>
      <c r="X20" s="368"/>
      <c r="Y20" s="368"/>
      <c r="Z20" s="368"/>
      <c r="AA20" s="368"/>
      <c r="AB20" s="368"/>
      <c r="AC20" s="368"/>
      <c r="AD20" s="368"/>
      <c r="AE20" s="368"/>
      <c r="AF20" s="368"/>
      <c r="AG20" s="368"/>
      <c r="AH20" s="368"/>
      <c r="AI20" s="368"/>
    </row>
    <row r="21" spans="1:35" s="19" customFormat="1" ht="15">
      <c r="A21" s="373" t="s">
        <v>66</v>
      </c>
      <c r="B21" s="373"/>
      <c r="C21" s="164" t="s">
        <v>67</v>
      </c>
      <c r="D21" s="265" t="s">
        <v>68</v>
      </c>
      <c r="E21" s="265" t="s">
        <v>69</v>
      </c>
      <c r="F21" s="265" t="s">
        <v>68</v>
      </c>
      <c r="G21" s="265" t="s">
        <v>69</v>
      </c>
      <c r="H21" s="265" t="s">
        <v>68</v>
      </c>
      <c r="I21" s="265" t="s">
        <v>69</v>
      </c>
      <c r="J21" s="265" t="s">
        <v>68</v>
      </c>
      <c r="K21" s="265" t="s">
        <v>69</v>
      </c>
      <c r="L21" s="265" t="s">
        <v>68</v>
      </c>
      <c r="M21" s="265" t="s">
        <v>69</v>
      </c>
      <c r="N21" s="265" t="s">
        <v>68</v>
      </c>
      <c r="O21" s="265" t="s">
        <v>69</v>
      </c>
      <c r="P21" s="162"/>
      <c r="Q21" s="162"/>
      <c r="R21" s="162"/>
      <c r="S21" s="162"/>
      <c r="T21" s="162"/>
      <c r="U21" s="162"/>
      <c r="V21" s="162"/>
      <c r="W21" s="162"/>
      <c r="X21" s="162"/>
      <c r="Y21" s="162"/>
      <c r="Z21" s="162"/>
      <c r="AA21" s="162"/>
      <c r="AB21" s="162"/>
      <c r="AC21" s="162"/>
      <c r="AD21" s="162"/>
      <c r="AE21" s="162"/>
      <c r="AF21" s="162"/>
      <c r="AG21" s="162"/>
      <c r="AH21" s="162"/>
      <c r="AI21" s="162"/>
    </row>
    <row r="22" spans="1:35" s="19" customFormat="1">
      <c r="A22" s="367" t="s">
        <v>70</v>
      </c>
      <c r="B22" s="367"/>
      <c r="C22" s="165"/>
      <c r="D22" s="106">
        <v>446</v>
      </c>
      <c r="E22" s="106">
        <v>1469</v>
      </c>
      <c r="F22" s="106">
        <v>652</v>
      </c>
      <c r="G22" s="106">
        <v>2754</v>
      </c>
      <c r="H22" s="106">
        <v>1362</v>
      </c>
      <c r="I22" s="106">
        <v>3407</v>
      </c>
      <c r="J22" s="106">
        <v>1254</v>
      </c>
      <c r="K22" s="106">
        <v>3625</v>
      </c>
      <c r="L22" s="106">
        <v>1896</v>
      </c>
      <c r="M22" s="106">
        <v>3803</v>
      </c>
      <c r="N22" s="106">
        <v>1673</v>
      </c>
      <c r="O22" s="106">
        <v>5267</v>
      </c>
      <c r="P22" s="108"/>
      <c r="Q22" s="108"/>
      <c r="R22" s="108"/>
      <c r="S22" s="108"/>
      <c r="T22" s="108"/>
      <c r="U22" s="108"/>
      <c r="V22" s="108"/>
      <c r="W22" s="108"/>
      <c r="X22" s="108"/>
      <c r="Y22" s="108"/>
      <c r="Z22" s="108"/>
      <c r="AA22" s="108"/>
      <c r="AB22" s="108"/>
      <c r="AC22" s="108"/>
      <c r="AD22" s="108"/>
      <c r="AE22" s="108"/>
      <c r="AF22" s="108"/>
      <c r="AG22" s="108"/>
      <c r="AH22" s="108"/>
      <c r="AI22" s="108"/>
    </row>
    <row r="23" spans="1:35" s="19" customFormat="1" ht="57" customHeight="1">
      <c r="A23" s="367" t="s">
        <v>71</v>
      </c>
      <c r="B23" s="264" t="s">
        <v>72</v>
      </c>
      <c r="C23" s="264" t="s">
        <v>80</v>
      </c>
      <c r="D23" s="106">
        <v>94</v>
      </c>
      <c r="E23" s="106">
        <v>683</v>
      </c>
      <c r="F23" s="106">
        <v>400</v>
      </c>
      <c r="G23" s="106">
        <v>1148</v>
      </c>
      <c r="H23" s="106">
        <v>635</v>
      </c>
      <c r="I23" s="106">
        <v>1277</v>
      </c>
      <c r="J23" s="106">
        <v>879</v>
      </c>
      <c r="K23" s="106">
        <v>1491</v>
      </c>
      <c r="L23" s="106">
        <v>823</v>
      </c>
      <c r="M23" s="106">
        <v>1592</v>
      </c>
      <c r="N23" s="106">
        <v>413</v>
      </c>
      <c r="O23" s="106">
        <v>1657</v>
      </c>
      <c r="P23" s="108"/>
      <c r="Q23" s="108"/>
      <c r="R23" s="108"/>
      <c r="S23" s="108"/>
      <c r="T23" s="108"/>
      <c r="U23" s="108"/>
      <c r="V23" s="108"/>
      <c r="W23" s="108"/>
      <c r="X23" s="108"/>
      <c r="Y23" s="108"/>
      <c r="Z23" s="108"/>
      <c r="AA23" s="108"/>
      <c r="AB23" s="108"/>
      <c r="AC23" s="108"/>
      <c r="AD23" s="108"/>
      <c r="AE23" s="108"/>
      <c r="AF23" s="108"/>
      <c r="AG23" s="108"/>
      <c r="AH23" s="108"/>
      <c r="AI23" s="108"/>
    </row>
    <row r="24" spans="1:35" s="19" customFormat="1" ht="40.5">
      <c r="A24" s="367"/>
      <c r="B24" s="264" t="s">
        <v>73</v>
      </c>
      <c r="C24" s="264" t="s">
        <v>81</v>
      </c>
      <c r="D24" s="106">
        <v>325</v>
      </c>
      <c r="E24" s="106">
        <v>210</v>
      </c>
      <c r="F24" s="106">
        <v>208</v>
      </c>
      <c r="G24" s="106">
        <v>610</v>
      </c>
      <c r="H24" s="106">
        <v>296</v>
      </c>
      <c r="I24" s="106">
        <v>743</v>
      </c>
      <c r="J24" s="106">
        <v>248</v>
      </c>
      <c r="K24" s="106">
        <v>753</v>
      </c>
      <c r="L24" s="106">
        <v>382</v>
      </c>
      <c r="M24" s="106">
        <v>750</v>
      </c>
      <c r="N24" s="106">
        <v>360</v>
      </c>
      <c r="O24" s="106">
        <v>817</v>
      </c>
      <c r="P24" s="108"/>
      <c r="Q24" s="108"/>
      <c r="R24" s="108"/>
      <c r="S24" s="108"/>
      <c r="T24" s="108"/>
      <c r="U24" s="108"/>
      <c r="V24" s="108"/>
      <c r="W24" s="108"/>
      <c r="X24" s="108"/>
      <c r="Y24" s="108"/>
      <c r="Z24" s="108"/>
      <c r="AA24" s="108"/>
      <c r="AB24" s="108"/>
      <c r="AC24" s="108"/>
      <c r="AD24" s="108"/>
      <c r="AE24" s="108"/>
      <c r="AF24" s="108"/>
      <c r="AG24" s="108"/>
      <c r="AH24" s="108"/>
      <c r="AI24" s="108"/>
    </row>
    <row r="25" spans="1:35" s="19" customFormat="1" ht="40.5">
      <c r="A25" s="367"/>
      <c r="B25" s="264" t="s">
        <v>74</v>
      </c>
      <c r="C25" s="264" t="s">
        <v>82</v>
      </c>
      <c r="D25" s="106">
        <v>27</v>
      </c>
      <c r="E25" s="106">
        <v>576</v>
      </c>
      <c r="F25" s="106">
        <v>44</v>
      </c>
      <c r="G25" s="106">
        <v>996</v>
      </c>
      <c r="H25" s="106">
        <v>431</v>
      </c>
      <c r="I25" s="106">
        <v>1387</v>
      </c>
      <c r="J25" s="106">
        <v>127</v>
      </c>
      <c r="K25" s="106">
        <v>1381</v>
      </c>
      <c r="L25" s="106">
        <v>691</v>
      </c>
      <c r="M25" s="106">
        <v>1461</v>
      </c>
      <c r="N25" s="106">
        <v>900</v>
      </c>
      <c r="O25" s="106">
        <v>2793</v>
      </c>
      <c r="P25" s="108"/>
      <c r="Q25" s="108"/>
      <c r="R25" s="108"/>
      <c r="S25" s="108"/>
      <c r="T25" s="108"/>
      <c r="U25" s="108"/>
      <c r="V25" s="108"/>
      <c r="W25" s="108"/>
      <c r="X25" s="108"/>
      <c r="Y25" s="108"/>
      <c r="Z25" s="108"/>
      <c r="AA25" s="108"/>
      <c r="AB25" s="108"/>
      <c r="AC25" s="108"/>
      <c r="AD25" s="108"/>
      <c r="AE25" s="108"/>
      <c r="AF25" s="108"/>
      <c r="AG25" s="108"/>
      <c r="AH25" s="108"/>
      <c r="AI25" s="108"/>
    </row>
    <row r="26" spans="1:35" s="19" customFormat="1" ht="71.25" customHeight="1">
      <c r="A26" s="367" t="s">
        <v>75</v>
      </c>
      <c r="B26" s="367"/>
      <c r="C26" s="264" t="s">
        <v>83</v>
      </c>
      <c r="D26" s="106">
        <v>0</v>
      </c>
      <c r="E26" s="106">
        <v>61</v>
      </c>
      <c r="F26" s="106">
        <v>0</v>
      </c>
      <c r="G26" s="106">
        <v>69</v>
      </c>
      <c r="H26" s="106">
        <v>0</v>
      </c>
      <c r="I26" s="106">
        <v>77</v>
      </c>
      <c r="J26" s="106">
        <v>0</v>
      </c>
      <c r="K26" s="106">
        <v>83</v>
      </c>
      <c r="L26" s="106">
        <v>0</v>
      </c>
      <c r="M26" s="106">
        <v>85</v>
      </c>
      <c r="N26" s="106">
        <v>0</v>
      </c>
      <c r="O26" s="106">
        <v>1232</v>
      </c>
      <c r="P26" s="108"/>
      <c r="Q26" s="108"/>
      <c r="R26" s="108"/>
      <c r="S26" s="108"/>
      <c r="T26" s="108"/>
      <c r="U26" s="108"/>
      <c r="V26" s="108"/>
      <c r="W26" s="108"/>
      <c r="X26" s="108"/>
      <c r="Y26" s="108"/>
      <c r="Z26" s="108"/>
      <c r="AA26" s="108"/>
      <c r="AB26" s="108"/>
      <c r="AC26" s="108"/>
      <c r="AD26" s="108"/>
      <c r="AE26" s="108"/>
      <c r="AF26" s="108"/>
      <c r="AG26" s="108"/>
      <c r="AH26" s="108"/>
      <c r="AI26" s="108"/>
    </row>
    <row r="27" spans="1:35" s="19" customFormat="1" ht="84" customHeight="1">
      <c r="A27" s="367" t="s">
        <v>76</v>
      </c>
      <c r="B27" s="367"/>
      <c r="C27" s="264" t="s">
        <v>84</v>
      </c>
      <c r="D27" s="106">
        <v>0</v>
      </c>
      <c r="E27" s="106">
        <v>99</v>
      </c>
      <c r="F27" s="106">
        <v>0</v>
      </c>
      <c r="G27" s="106">
        <v>202</v>
      </c>
      <c r="H27" s="106">
        <v>0</v>
      </c>
      <c r="I27" s="106">
        <v>261</v>
      </c>
      <c r="J27" s="106">
        <v>27</v>
      </c>
      <c r="K27" s="106">
        <v>207</v>
      </c>
      <c r="L27" s="106">
        <v>0</v>
      </c>
      <c r="M27" s="106">
        <v>203</v>
      </c>
      <c r="N27" s="106">
        <v>0</v>
      </c>
      <c r="O27" s="106">
        <v>231</v>
      </c>
      <c r="P27" s="108"/>
      <c r="Q27" s="108"/>
      <c r="R27" s="108"/>
      <c r="S27" s="108"/>
      <c r="T27" s="108"/>
      <c r="U27" s="108"/>
      <c r="V27" s="108"/>
      <c r="W27" s="108"/>
      <c r="X27" s="108"/>
      <c r="Y27" s="108"/>
      <c r="Z27" s="108"/>
      <c r="AA27" s="108"/>
      <c r="AB27" s="108"/>
      <c r="AC27" s="108"/>
      <c r="AD27" s="108"/>
      <c r="AE27" s="108"/>
      <c r="AF27" s="108"/>
      <c r="AG27" s="108"/>
      <c r="AH27" s="108"/>
      <c r="AI27" s="108"/>
    </row>
    <row r="28" spans="1:35" s="19" customFormat="1">
      <c r="A28" s="367" t="s">
        <v>77</v>
      </c>
      <c r="B28" s="367"/>
      <c r="C28" s="264" t="s">
        <v>85</v>
      </c>
      <c r="D28" s="106">
        <v>0</v>
      </c>
      <c r="E28" s="106">
        <v>45</v>
      </c>
      <c r="F28" s="106">
        <v>0</v>
      </c>
      <c r="G28" s="106">
        <v>61</v>
      </c>
      <c r="H28" s="106">
        <v>1</v>
      </c>
      <c r="I28" s="106">
        <v>113</v>
      </c>
      <c r="J28" s="106">
        <v>6</v>
      </c>
      <c r="K28" s="106">
        <v>105</v>
      </c>
      <c r="L28" s="106">
        <v>2</v>
      </c>
      <c r="M28" s="106">
        <v>113</v>
      </c>
      <c r="N28" s="106">
        <v>5</v>
      </c>
      <c r="O28" s="106">
        <v>116</v>
      </c>
      <c r="P28" s="108"/>
      <c r="Q28" s="108"/>
      <c r="R28" s="108"/>
      <c r="S28" s="108"/>
      <c r="T28" s="108"/>
      <c r="U28" s="108"/>
      <c r="V28" s="108"/>
      <c r="W28" s="108"/>
      <c r="X28" s="108"/>
      <c r="Y28" s="108"/>
      <c r="Z28" s="108"/>
      <c r="AA28" s="108"/>
      <c r="AB28" s="108"/>
      <c r="AC28" s="108"/>
      <c r="AD28" s="108"/>
      <c r="AE28" s="108"/>
      <c r="AF28" s="108"/>
      <c r="AG28" s="108"/>
      <c r="AH28" s="108"/>
      <c r="AI28" s="108"/>
    </row>
    <row r="29" spans="1:35" s="19" customFormat="1" ht="87" customHeight="1">
      <c r="A29" s="367" t="s">
        <v>78</v>
      </c>
      <c r="B29" s="367"/>
      <c r="C29" s="264" t="s">
        <v>86</v>
      </c>
      <c r="D29" s="106">
        <v>0</v>
      </c>
      <c r="E29" s="106">
        <v>2</v>
      </c>
      <c r="F29" s="106">
        <v>14</v>
      </c>
      <c r="G29" s="106">
        <v>10</v>
      </c>
      <c r="H29" s="106">
        <v>14</v>
      </c>
      <c r="I29" s="106">
        <v>11</v>
      </c>
      <c r="J29" s="106">
        <v>13</v>
      </c>
      <c r="K29" s="106">
        <v>13</v>
      </c>
      <c r="L29" s="106">
        <v>13</v>
      </c>
      <c r="M29" s="106">
        <v>9</v>
      </c>
      <c r="N29" s="106">
        <v>12</v>
      </c>
      <c r="O29" s="106">
        <v>10</v>
      </c>
      <c r="P29" s="108"/>
      <c r="Q29" s="108"/>
      <c r="R29" s="108"/>
      <c r="S29" s="108"/>
      <c r="T29" s="108"/>
      <c r="U29" s="108"/>
      <c r="V29" s="108"/>
      <c r="W29" s="108"/>
      <c r="X29" s="108"/>
      <c r="Y29" s="108"/>
      <c r="Z29" s="108"/>
      <c r="AA29" s="108"/>
      <c r="AB29" s="108"/>
      <c r="AC29" s="108"/>
      <c r="AD29" s="108"/>
      <c r="AE29" s="108"/>
      <c r="AF29" s="108"/>
      <c r="AG29" s="108"/>
      <c r="AH29" s="108"/>
      <c r="AI29" s="108"/>
    </row>
    <row r="30" spans="1:35" s="19" customFormat="1" ht="32.25" customHeight="1">
      <c r="A30" s="367" t="s">
        <v>79</v>
      </c>
      <c r="B30" s="367"/>
      <c r="C30" s="266"/>
      <c r="D30" s="106">
        <v>0</v>
      </c>
      <c r="E30" s="106">
        <v>15</v>
      </c>
      <c r="F30" s="106">
        <v>0</v>
      </c>
      <c r="G30" s="106">
        <v>11</v>
      </c>
      <c r="H30" s="106">
        <v>0</v>
      </c>
      <c r="I30" s="106">
        <v>11</v>
      </c>
      <c r="J30" s="106">
        <v>0</v>
      </c>
      <c r="K30" s="106">
        <v>11</v>
      </c>
      <c r="L30" s="106">
        <v>0</v>
      </c>
      <c r="M30" s="106">
        <v>10</v>
      </c>
      <c r="N30" s="106">
        <v>0</v>
      </c>
      <c r="O30" s="106">
        <v>10</v>
      </c>
      <c r="P30" s="108"/>
      <c r="Q30" s="108"/>
      <c r="R30" s="108"/>
      <c r="S30" s="108"/>
      <c r="T30" s="108"/>
      <c r="U30" s="108"/>
      <c r="V30" s="108"/>
      <c r="W30" s="108"/>
      <c r="X30" s="108"/>
      <c r="Y30" s="108"/>
      <c r="Z30" s="108"/>
      <c r="AA30" s="108"/>
      <c r="AB30" s="108"/>
      <c r="AC30" s="108"/>
      <c r="AD30" s="108"/>
      <c r="AE30" s="108"/>
      <c r="AF30" s="108"/>
      <c r="AG30" s="108"/>
      <c r="AH30" s="108"/>
      <c r="AI30" s="108"/>
    </row>
    <row r="31" spans="1:35" s="19" customFormat="1">
      <c r="A31" s="374" t="s">
        <v>56</v>
      </c>
      <c r="B31" s="374"/>
      <c r="C31" s="374"/>
      <c r="D31" s="107">
        <v>446</v>
      </c>
      <c r="E31" s="107">
        <v>1691</v>
      </c>
      <c r="F31" s="107">
        <v>666</v>
      </c>
      <c r="G31" s="107">
        <v>3107</v>
      </c>
      <c r="H31" s="107">
        <v>1377</v>
      </c>
      <c r="I31" s="107">
        <v>3880</v>
      </c>
      <c r="J31" s="107">
        <v>1300</v>
      </c>
      <c r="K31" s="107">
        <v>4044</v>
      </c>
      <c r="L31" s="107">
        <v>1911</v>
      </c>
      <c r="M31" s="107">
        <v>4223</v>
      </c>
      <c r="N31" s="107">
        <v>1690</v>
      </c>
      <c r="O31" s="107">
        <v>6866</v>
      </c>
      <c r="P31" s="99"/>
      <c r="Q31" s="99"/>
      <c r="R31" s="99"/>
      <c r="S31" s="99"/>
      <c r="T31" s="99"/>
      <c r="U31" s="99"/>
      <c r="V31" s="99"/>
      <c r="W31" s="99"/>
      <c r="X31" s="99"/>
      <c r="Y31" s="99"/>
      <c r="Z31" s="99"/>
      <c r="AA31" s="99"/>
      <c r="AB31" s="99"/>
      <c r="AC31" s="99"/>
      <c r="AD31" s="99"/>
      <c r="AE31" s="99"/>
      <c r="AF31" s="99"/>
      <c r="AG31" s="99"/>
      <c r="AH31" s="99"/>
      <c r="AI31" s="99"/>
    </row>
    <row r="32" spans="1:35" s="19" customFormat="1">
      <c r="A32" s="366"/>
      <c r="B32" s="366"/>
      <c r="C32" s="366"/>
      <c r="D32" s="366"/>
      <c r="E32" s="366"/>
      <c r="F32" s="366"/>
      <c r="G32" s="366"/>
      <c r="H32" s="366"/>
      <c r="I32" s="366"/>
      <c r="J32" s="366"/>
      <c r="K32" s="366"/>
      <c r="L32" s="366"/>
      <c r="M32" s="366"/>
      <c r="N32" s="366"/>
      <c r="O32" s="366"/>
      <c r="P32" s="366"/>
      <c r="Q32" s="366"/>
    </row>
    <row r="33" spans="1:35" s="19" customFormat="1">
      <c r="A33" s="360" t="s">
        <v>65</v>
      </c>
      <c r="B33" s="360"/>
      <c r="C33" s="360"/>
      <c r="D33" s="360"/>
      <c r="E33" s="360"/>
      <c r="F33" s="360"/>
      <c r="G33" s="360"/>
      <c r="H33" s="360"/>
      <c r="I33" s="360"/>
      <c r="J33" s="360"/>
      <c r="K33" s="360"/>
      <c r="L33" s="360"/>
      <c r="M33" s="360"/>
      <c r="N33" s="360"/>
      <c r="O33" s="360"/>
      <c r="P33" s="360"/>
      <c r="Q33" s="360"/>
      <c r="R33" s="360"/>
    </row>
    <row r="34" spans="1:35" s="19" customFormat="1" ht="14.25" customHeight="1">
      <c r="A34" s="165"/>
      <c r="B34" s="369"/>
      <c r="C34" s="370"/>
      <c r="D34" s="371">
        <v>2005</v>
      </c>
      <c r="E34" s="372"/>
      <c r="F34" s="371">
        <v>2006</v>
      </c>
      <c r="G34" s="372"/>
      <c r="H34" s="371">
        <v>2007</v>
      </c>
      <c r="I34" s="372"/>
      <c r="J34" s="371">
        <v>2008</v>
      </c>
      <c r="K34" s="372"/>
      <c r="L34" s="371">
        <v>2009</v>
      </c>
      <c r="M34" s="372"/>
      <c r="N34" s="371">
        <v>2010</v>
      </c>
      <c r="O34" s="372"/>
      <c r="P34" s="371">
        <v>2011</v>
      </c>
      <c r="Q34" s="372"/>
      <c r="R34" s="371">
        <v>2012</v>
      </c>
      <c r="S34" s="372"/>
      <c r="T34" s="371">
        <v>2013</v>
      </c>
      <c r="U34" s="372"/>
      <c r="V34" s="371">
        <v>2014</v>
      </c>
      <c r="W34" s="372"/>
      <c r="X34" s="371">
        <v>2015</v>
      </c>
      <c r="Y34" s="372"/>
      <c r="Z34" s="371">
        <v>2016</v>
      </c>
      <c r="AA34" s="372"/>
      <c r="AB34" s="371">
        <v>2017</v>
      </c>
      <c r="AC34" s="372"/>
      <c r="AD34" s="371">
        <v>2018</v>
      </c>
      <c r="AE34" s="372"/>
      <c r="AF34" s="371">
        <v>2019</v>
      </c>
      <c r="AG34" s="372"/>
      <c r="AH34" s="371">
        <v>2020</v>
      </c>
      <c r="AI34" s="372"/>
    </row>
    <row r="35" spans="1:35" s="19" customFormat="1" ht="24" customHeight="1">
      <c r="A35" s="164" t="s">
        <v>66</v>
      </c>
      <c r="B35" s="361" t="s">
        <v>67</v>
      </c>
      <c r="C35" s="362"/>
      <c r="D35" s="265" t="s">
        <v>68</v>
      </c>
      <c r="E35" s="265" t="s">
        <v>69</v>
      </c>
      <c r="F35" s="265" t="s">
        <v>68</v>
      </c>
      <c r="G35" s="265" t="s">
        <v>69</v>
      </c>
      <c r="H35" s="265" t="s">
        <v>68</v>
      </c>
      <c r="I35" s="265" t="s">
        <v>69</v>
      </c>
      <c r="J35" s="265" t="s">
        <v>68</v>
      </c>
      <c r="K35" s="265" t="s">
        <v>69</v>
      </c>
      <c r="L35" s="265" t="s">
        <v>68</v>
      </c>
      <c r="M35" s="265" t="s">
        <v>69</v>
      </c>
      <c r="N35" s="265" t="s">
        <v>68</v>
      </c>
      <c r="O35" s="265" t="s">
        <v>69</v>
      </c>
      <c r="P35" s="265" t="s">
        <v>68</v>
      </c>
      <c r="Q35" s="265" t="s">
        <v>69</v>
      </c>
      <c r="R35" s="265" t="s">
        <v>68</v>
      </c>
      <c r="S35" s="265" t="s">
        <v>69</v>
      </c>
      <c r="T35" s="265" t="s">
        <v>68</v>
      </c>
      <c r="U35" s="265" t="s">
        <v>69</v>
      </c>
      <c r="V35" s="265" t="s">
        <v>68</v>
      </c>
      <c r="W35" s="265" t="s">
        <v>69</v>
      </c>
      <c r="X35" s="265" t="s">
        <v>68</v>
      </c>
      <c r="Y35" s="265" t="s">
        <v>69</v>
      </c>
      <c r="Z35" s="265" t="s">
        <v>68</v>
      </c>
      <c r="AA35" s="265" t="s">
        <v>69</v>
      </c>
      <c r="AB35" s="265" t="s">
        <v>68</v>
      </c>
      <c r="AC35" s="265" t="s">
        <v>69</v>
      </c>
      <c r="AD35" s="265" t="s">
        <v>68</v>
      </c>
      <c r="AE35" s="265" t="s">
        <v>69</v>
      </c>
      <c r="AF35" s="265" t="s">
        <v>68</v>
      </c>
      <c r="AG35" s="265" t="s">
        <v>69</v>
      </c>
      <c r="AH35" s="265" t="s">
        <v>68</v>
      </c>
      <c r="AI35" s="265" t="s">
        <v>69</v>
      </c>
    </row>
    <row r="36" spans="1:35" s="19" customFormat="1" ht="48" customHeight="1">
      <c r="A36" s="161" t="s">
        <v>159</v>
      </c>
      <c r="B36" s="361" t="s">
        <v>160</v>
      </c>
      <c r="C36" s="362"/>
      <c r="D36" s="104">
        <v>1026</v>
      </c>
      <c r="E36" s="104">
        <v>342</v>
      </c>
      <c r="F36" s="104">
        <v>37</v>
      </c>
      <c r="G36" s="104">
        <v>81</v>
      </c>
      <c r="H36" s="104">
        <v>337</v>
      </c>
      <c r="I36" s="104">
        <v>201</v>
      </c>
      <c r="J36" s="104">
        <v>232</v>
      </c>
      <c r="K36" s="104">
        <v>215</v>
      </c>
      <c r="L36" s="104">
        <v>257</v>
      </c>
      <c r="M36" s="104">
        <v>257</v>
      </c>
      <c r="N36" s="104">
        <v>209</v>
      </c>
      <c r="O36" s="104">
        <v>267</v>
      </c>
      <c r="P36" s="104">
        <v>265</v>
      </c>
      <c r="Q36" s="104">
        <v>286</v>
      </c>
      <c r="R36" s="104">
        <v>397</v>
      </c>
      <c r="S36" s="104">
        <v>344</v>
      </c>
      <c r="T36" s="104">
        <v>1631</v>
      </c>
      <c r="U36" s="104">
        <v>577</v>
      </c>
      <c r="V36" s="104">
        <v>548</v>
      </c>
      <c r="W36" s="104">
        <v>454</v>
      </c>
      <c r="X36" s="104">
        <v>886</v>
      </c>
      <c r="Y36" s="104">
        <v>467</v>
      </c>
      <c r="Z36" s="104">
        <v>895</v>
      </c>
      <c r="AA36" s="104">
        <v>549</v>
      </c>
      <c r="AB36" s="104">
        <v>880</v>
      </c>
      <c r="AC36" s="104">
        <v>582</v>
      </c>
      <c r="AD36" s="104">
        <v>506</v>
      </c>
      <c r="AE36" s="104">
        <v>365</v>
      </c>
      <c r="AF36" s="104">
        <v>710</v>
      </c>
      <c r="AG36" s="104">
        <v>471</v>
      </c>
      <c r="AH36" s="106">
        <v>265</v>
      </c>
      <c r="AI36" s="106">
        <v>399</v>
      </c>
    </row>
    <row r="37" spans="1:35" s="19" customFormat="1" ht="65.25" customHeight="1">
      <c r="A37" s="161" t="s">
        <v>486</v>
      </c>
      <c r="B37" s="361" t="s">
        <v>161</v>
      </c>
      <c r="C37" s="362"/>
      <c r="D37" s="104">
        <v>0</v>
      </c>
      <c r="E37" s="104">
        <v>0</v>
      </c>
      <c r="F37" s="104">
        <v>0</v>
      </c>
      <c r="G37" s="104">
        <v>0</v>
      </c>
      <c r="H37" s="104">
        <v>38</v>
      </c>
      <c r="I37" s="104">
        <v>12</v>
      </c>
      <c r="J37" s="104">
        <v>68</v>
      </c>
      <c r="K37" s="104">
        <v>16</v>
      </c>
      <c r="L37" s="104">
        <v>11</v>
      </c>
      <c r="M37" s="104">
        <v>31</v>
      </c>
      <c r="N37" s="104">
        <v>63</v>
      </c>
      <c r="O37" s="104">
        <v>32</v>
      </c>
      <c r="P37" s="104">
        <v>57</v>
      </c>
      <c r="Q37" s="104">
        <v>43</v>
      </c>
      <c r="R37" s="104">
        <v>62</v>
      </c>
      <c r="S37" s="104">
        <v>48</v>
      </c>
      <c r="T37" s="104">
        <v>14</v>
      </c>
      <c r="U37" s="104">
        <v>47</v>
      </c>
      <c r="V37" s="104">
        <v>0</v>
      </c>
      <c r="W37" s="104">
        <v>0</v>
      </c>
      <c r="X37" s="104">
        <v>0</v>
      </c>
      <c r="Y37" s="104">
        <v>0</v>
      </c>
      <c r="Z37" s="104">
        <v>0</v>
      </c>
      <c r="AA37" s="104">
        <v>0</v>
      </c>
      <c r="AB37" s="104">
        <v>0</v>
      </c>
      <c r="AC37" s="104">
        <v>0</v>
      </c>
      <c r="AD37" s="104">
        <v>0</v>
      </c>
      <c r="AE37" s="104">
        <v>0</v>
      </c>
      <c r="AF37" s="104">
        <v>0</v>
      </c>
      <c r="AG37" s="104">
        <v>0</v>
      </c>
      <c r="AH37" s="106">
        <v>0</v>
      </c>
      <c r="AI37" s="106">
        <v>0</v>
      </c>
    </row>
    <row r="38" spans="1:35" s="19" customFormat="1" ht="57.75" customHeight="1">
      <c r="A38" s="161" t="s">
        <v>487</v>
      </c>
      <c r="B38" s="361" t="s">
        <v>162</v>
      </c>
      <c r="C38" s="362"/>
      <c r="D38" s="104">
        <v>71</v>
      </c>
      <c r="E38" s="104">
        <v>472</v>
      </c>
      <c r="F38" s="104">
        <v>508</v>
      </c>
      <c r="G38" s="104">
        <v>583</v>
      </c>
      <c r="H38" s="104">
        <v>55</v>
      </c>
      <c r="I38" s="104">
        <v>574</v>
      </c>
      <c r="J38" s="104">
        <v>38</v>
      </c>
      <c r="K38" s="104">
        <v>531</v>
      </c>
      <c r="L38" s="104">
        <v>17</v>
      </c>
      <c r="M38" s="104">
        <v>494</v>
      </c>
      <c r="N38" s="104">
        <v>37</v>
      </c>
      <c r="O38" s="104">
        <v>448</v>
      </c>
      <c r="P38" s="104">
        <v>6</v>
      </c>
      <c r="Q38" s="104">
        <v>398</v>
      </c>
      <c r="R38" s="104">
        <v>512</v>
      </c>
      <c r="S38" s="104">
        <v>564</v>
      </c>
      <c r="T38" s="104">
        <v>217</v>
      </c>
      <c r="U38" s="104">
        <v>500</v>
      </c>
      <c r="V38" s="104">
        <v>34</v>
      </c>
      <c r="W38" s="104">
        <v>442</v>
      </c>
      <c r="X38" s="104">
        <v>747</v>
      </c>
      <c r="Y38" s="104">
        <v>645</v>
      </c>
      <c r="Z38" s="104">
        <v>13</v>
      </c>
      <c r="AA38" s="104">
        <v>457</v>
      </c>
      <c r="AB38" s="104">
        <v>13</v>
      </c>
      <c r="AC38" s="104">
        <v>457</v>
      </c>
      <c r="AD38" s="104">
        <v>15</v>
      </c>
      <c r="AE38" s="104">
        <v>439</v>
      </c>
      <c r="AF38" s="104">
        <v>2</v>
      </c>
      <c r="AG38" s="104">
        <v>455</v>
      </c>
      <c r="AH38" s="106">
        <v>8</v>
      </c>
      <c r="AI38" s="106">
        <v>522</v>
      </c>
    </row>
    <row r="39" spans="1:35" s="19" customFormat="1" ht="63" customHeight="1">
      <c r="A39" s="161" t="s">
        <v>163</v>
      </c>
      <c r="B39" s="361" t="s">
        <v>165</v>
      </c>
      <c r="C39" s="362"/>
      <c r="D39" s="104">
        <v>4</v>
      </c>
      <c r="E39" s="104">
        <v>11</v>
      </c>
      <c r="F39" s="104">
        <v>0</v>
      </c>
      <c r="G39" s="104">
        <v>10</v>
      </c>
      <c r="H39" s="104">
        <v>0</v>
      </c>
      <c r="I39" s="104">
        <v>10</v>
      </c>
      <c r="J39" s="104">
        <v>7</v>
      </c>
      <c r="K39" s="104">
        <v>13</v>
      </c>
      <c r="L39" s="104">
        <v>0</v>
      </c>
      <c r="M39" s="104">
        <v>8</v>
      </c>
      <c r="N39" s="104">
        <v>0</v>
      </c>
      <c r="O39" s="104">
        <v>7</v>
      </c>
      <c r="P39" s="104">
        <v>0</v>
      </c>
      <c r="Q39" s="104">
        <v>6</v>
      </c>
      <c r="R39" s="104">
        <v>0</v>
      </c>
      <c r="S39" s="104">
        <v>6</v>
      </c>
      <c r="T39" s="104">
        <v>0</v>
      </c>
      <c r="U39" s="104">
        <v>6</v>
      </c>
      <c r="V39" s="104">
        <v>2</v>
      </c>
      <c r="W39" s="104">
        <v>3</v>
      </c>
      <c r="X39" s="104">
        <v>0</v>
      </c>
      <c r="Y39" s="104">
        <v>1</v>
      </c>
      <c r="Z39" s="104">
        <v>0</v>
      </c>
      <c r="AA39" s="104">
        <v>4</v>
      </c>
      <c r="AB39" s="104">
        <v>0</v>
      </c>
      <c r="AC39" s="104">
        <v>4</v>
      </c>
      <c r="AD39" s="104">
        <v>0</v>
      </c>
      <c r="AE39" s="104">
        <v>2</v>
      </c>
      <c r="AF39" s="104">
        <v>0</v>
      </c>
      <c r="AG39" s="104">
        <v>2</v>
      </c>
      <c r="AH39" s="106">
        <v>0</v>
      </c>
      <c r="AI39" s="106">
        <v>5</v>
      </c>
    </row>
    <row r="40" spans="1:35" s="19" customFormat="1" ht="105.75" customHeight="1">
      <c r="A40" s="161" t="s">
        <v>488</v>
      </c>
      <c r="B40" s="361" t="s">
        <v>166</v>
      </c>
      <c r="C40" s="362"/>
      <c r="D40" s="104">
        <v>634</v>
      </c>
      <c r="E40" s="104">
        <v>1227</v>
      </c>
      <c r="F40" s="104">
        <v>268</v>
      </c>
      <c r="G40" s="104">
        <v>1100</v>
      </c>
      <c r="H40" s="104">
        <v>403</v>
      </c>
      <c r="I40" s="104">
        <v>1228</v>
      </c>
      <c r="J40" s="104">
        <v>356</v>
      </c>
      <c r="K40" s="104">
        <v>1292</v>
      </c>
      <c r="L40" s="104">
        <v>142</v>
      </c>
      <c r="M40" s="104">
        <v>1218</v>
      </c>
      <c r="N40" s="104">
        <v>148</v>
      </c>
      <c r="O40" s="104">
        <v>1110</v>
      </c>
      <c r="P40" s="104">
        <v>211</v>
      </c>
      <c r="Q40" s="104">
        <v>1161</v>
      </c>
      <c r="R40" s="104">
        <v>331</v>
      </c>
      <c r="S40" s="104">
        <v>1192</v>
      </c>
      <c r="T40" s="104">
        <v>291</v>
      </c>
      <c r="U40" s="104">
        <v>1173</v>
      </c>
      <c r="V40" s="104">
        <v>270</v>
      </c>
      <c r="W40" s="104">
        <v>1156</v>
      </c>
      <c r="X40" s="104">
        <v>166</v>
      </c>
      <c r="Y40" s="104">
        <v>1044</v>
      </c>
      <c r="Z40" s="104">
        <v>251</v>
      </c>
      <c r="AA40" s="104">
        <v>984</v>
      </c>
      <c r="AB40" s="104">
        <v>251</v>
      </c>
      <c r="AC40" s="104">
        <v>981</v>
      </c>
      <c r="AD40" s="104">
        <v>613</v>
      </c>
      <c r="AE40" s="104">
        <v>1023</v>
      </c>
      <c r="AF40" s="104">
        <v>171</v>
      </c>
      <c r="AG40" s="104">
        <v>1328</v>
      </c>
      <c r="AH40" s="106">
        <v>98</v>
      </c>
      <c r="AI40" s="106">
        <v>1387</v>
      </c>
    </row>
    <row r="41" spans="1:35" s="19" customFormat="1" ht="84" customHeight="1">
      <c r="A41" s="161" t="s">
        <v>489</v>
      </c>
      <c r="B41" s="361" t="s">
        <v>167</v>
      </c>
      <c r="C41" s="362"/>
      <c r="D41" s="104">
        <v>352</v>
      </c>
      <c r="E41" s="104">
        <v>4567</v>
      </c>
      <c r="F41" s="104">
        <v>1261</v>
      </c>
      <c r="G41" s="104">
        <v>4482</v>
      </c>
      <c r="H41" s="104">
        <v>559</v>
      </c>
      <c r="I41" s="104">
        <v>4711</v>
      </c>
      <c r="J41" s="104">
        <v>385</v>
      </c>
      <c r="K41" s="104">
        <v>4126</v>
      </c>
      <c r="L41" s="104">
        <v>1344</v>
      </c>
      <c r="M41" s="104">
        <v>2991</v>
      </c>
      <c r="N41" s="104">
        <v>1770</v>
      </c>
      <c r="O41" s="104">
        <v>4930</v>
      </c>
      <c r="P41" s="104">
        <v>1393</v>
      </c>
      <c r="Q41" s="104">
        <v>4821</v>
      </c>
      <c r="R41" s="104">
        <v>1189</v>
      </c>
      <c r="S41" s="104">
        <v>5214</v>
      </c>
      <c r="T41" s="104">
        <v>855</v>
      </c>
      <c r="U41" s="104">
        <v>4510</v>
      </c>
      <c r="V41" s="104">
        <v>981</v>
      </c>
      <c r="W41" s="104">
        <v>4743</v>
      </c>
      <c r="X41" s="104">
        <v>825</v>
      </c>
      <c r="Y41" s="104">
        <v>4724</v>
      </c>
      <c r="Z41" s="104">
        <v>950</v>
      </c>
      <c r="AA41" s="104">
        <v>4434</v>
      </c>
      <c r="AB41" s="104">
        <v>928</v>
      </c>
      <c r="AC41" s="104">
        <v>4438</v>
      </c>
      <c r="AD41" s="104">
        <v>1373</v>
      </c>
      <c r="AE41" s="104">
        <v>4422</v>
      </c>
      <c r="AF41" s="104">
        <v>928</v>
      </c>
      <c r="AG41" s="104">
        <v>4258</v>
      </c>
      <c r="AH41" s="106">
        <v>620</v>
      </c>
      <c r="AI41" s="106">
        <v>4482</v>
      </c>
    </row>
    <row r="42" spans="1:35" s="19" customFormat="1" ht="74.25" customHeight="1">
      <c r="A42" s="161" t="s">
        <v>490</v>
      </c>
      <c r="B42" s="361" t="s">
        <v>168</v>
      </c>
      <c r="C42" s="362"/>
      <c r="D42" s="104">
        <v>224</v>
      </c>
      <c r="E42" s="104">
        <v>1970</v>
      </c>
      <c r="F42" s="104">
        <v>259</v>
      </c>
      <c r="G42" s="104">
        <v>2040</v>
      </c>
      <c r="H42" s="104">
        <v>201</v>
      </c>
      <c r="I42" s="104">
        <v>2958</v>
      </c>
      <c r="J42" s="104">
        <v>228</v>
      </c>
      <c r="K42" s="104">
        <v>1910</v>
      </c>
      <c r="L42" s="104">
        <v>2312</v>
      </c>
      <c r="M42" s="104">
        <v>2330</v>
      </c>
      <c r="N42" s="104">
        <v>9716</v>
      </c>
      <c r="O42" s="104">
        <v>2379</v>
      </c>
      <c r="P42" s="104">
        <v>3386</v>
      </c>
      <c r="Q42" s="104">
        <v>3734</v>
      </c>
      <c r="R42" s="104">
        <v>1128</v>
      </c>
      <c r="S42" s="104">
        <v>3801</v>
      </c>
      <c r="T42" s="104">
        <v>682</v>
      </c>
      <c r="U42" s="104">
        <v>3375</v>
      </c>
      <c r="V42" s="104">
        <v>1248</v>
      </c>
      <c r="W42" s="104">
        <v>4517</v>
      </c>
      <c r="X42" s="104">
        <v>1161</v>
      </c>
      <c r="Y42" s="104">
        <v>4670</v>
      </c>
      <c r="Z42" s="104">
        <v>1335</v>
      </c>
      <c r="AA42" s="104">
        <v>3933</v>
      </c>
      <c r="AB42" s="104">
        <v>2402</v>
      </c>
      <c r="AC42" s="104">
        <v>4399</v>
      </c>
      <c r="AD42" s="104">
        <v>2402</v>
      </c>
      <c r="AE42" s="104">
        <v>4399</v>
      </c>
      <c r="AF42" s="104">
        <v>2359</v>
      </c>
      <c r="AG42" s="104">
        <v>5446</v>
      </c>
      <c r="AH42" s="106">
        <v>2971</v>
      </c>
      <c r="AI42" s="106">
        <v>6076</v>
      </c>
    </row>
    <row r="43" spans="1:35" s="19" customFormat="1" ht="65.25" customHeight="1">
      <c r="A43" s="161" t="s">
        <v>491</v>
      </c>
      <c r="B43" s="361" t="s">
        <v>169</v>
      </c>
      <c r="C43" s="362"/>
      <c r="D43" s="104">
        <v>0</v>
      </c>
      <c r="E43" s="104">
        <v>45</v>
      </c>
      <c r="F43" s="104">
        <v>0</v>
      </c>
      <c r="G43" s="104">
        <v>56</v>
      </c>
      <c r="H43" s="104">
        <v>0</v>
      </c>
      <c r="I43" s="104">
        <v>47</v>
      </c>
      <c r="J43" s="104">
        <v>0</v>
      </c>
      <c r="K43" s="104">
        <v>61</v>
      </c>
      <c r="L43" s="104">
        <v>0</v>
      </c>
      <c r="M43" s="104">
        <v>621</v>
      </c>
      <c r="N43" s="104">
        <v>0</v>
      </c>
      <c r="O43" s="104">
        <v>67</v>
      </c>
      <c r="P43" s="104">
        <v>0</v>
      </c>
      <c r="Q43" s="104">
        <v>68</v>
      </c>
      <c r="R43" s="104">
        <v>0</v>
      </c>
      <c r="S43" s="104">
        <v>83</v>
      </c>
      <c r="T43" s="104">
        <v>0</v>
      </c>
      <c r="U43" s="104">
        <v>70</v>
      </c>
      <c r="V43" s="104">
        <v>0</v>
      </c>
      <c r="W43" s="104">
        <v>135</v>
      </c>
      <c r="X43" s="104">
        <v>0</v>
      </c>
      <c r="Y43" s="104">
        <v>117</v>
      </c>
      <c r="Z43" s="104">
        <v>7</v>
      </c>
      <c r="AA43" s="104">
        <v>139</v>
      </c>
      <c r="AB43" s="104">
        <v>7</v>
      </c>
      <c r="AC43" s="104">
        <v>133</v>
      </c>
      <c r="AD43" s="104">
        <v>0</v>
      </c>
      <c r="AE43" s="104">
        <v>123</v>
      </c>
      <c r="AF43" s="104">
        <v>8</v>
      </c>
      <c r="AG43" s="104">
        <v>109</v>
      </c>
      <c r="AH43" s="106">
        <v>1</v>
      </c>
      <c r="AI43" s="106">
        <v>110</v>
      </c>
    </row>
    <row r="44" spans="1:35" s="19" customFormat="1" ht="48" customHeight="1">
      <c r="A44" s="161" t="s">
        <v>164</v>
      </c>
      <c r="B44" s="361" t="s">
        <v>170</v>
      </c>
      <c r="C44" s="362"/>
      <c r="D44" s="104">
        <v>12</v>
      </c>
      <c r="E44" s="104">
        <v>895</v>
      </c>
      <c r="F44" s="104">
        <v>13</v>
      </c>
      <c r="G44" s="104">
        <v>866</v>
      </c>
      <c r="H44" s="104">
        <v>15</v>
      </c>
      <c r="I44" s="104">
        <v>928</v>
      </c>
      <c r="J44" s="104">
        <v>14</v>
      </c>
      <c r="K44" s="104">
        <v>961</v>
      </c>
      <c r="L44" s="104">
        <v>12</v>
      </c>
      <c r="M44" s="104">
        <v>994</v>
      </c>
      <c r="N44" s="104">
        <v>11</v>
      </c>
      <c r="O44" s="104">
        <v>1122</v>
      </c>
      <c r="P44" s="104">
        <v>8</v>
      </c>
      <c r="Q44" s="104">
        <v>1296</v>
      </c>
      <c r="R44" s="104">
        <v>8</v>
      </c>
      <c r="S44" s="104">
        <v>1206</v>
      </c>
      <c r="T44" s="104">
        <v>18</v>
      </c>
      <c r="U44" s="104">
        <v>1036</v>
      </c>
      <c r="V44" s="104">
        <v>7</v>
      </c>
      <c r="W44" s="104">
        <v>1050</v>
      </c>
      <c r="X44" s="104">
        <v>9</v>
      </c>
      <c r="Y44" s="104">
        <v>1065</v>
      </c>
      <c r="Z44" s="104">
        <v>0</v>
      </c>
      <c r="AA44" s="104">
        <v>1185</v>
      </c>
      <c r="AB44" s="104">
        <v>4</v>
      </c>
      <c r="AC44" s="104">
        <v>2032</v>
      </c>
      <c r="AD44" s="104">
        <v>4</v>
      </c>
      <c r="AE44" s="104">
        <v>2082</v>
      </c>
      <c r="AF44" s="104">
        <v>0</v>
      </c>
      <c r="AG44" s="104">
        <v>1878</v>
      </c>
      <c r="AH44" s="106">
        <v>0</v>
      </c>
      <c r="AI44" s="106">
        <v>1305</v>
      </c>
    </row>
    <row r="45" spans="1:35" s="19" customFormat="1">
      <c r="A45" s="363" t="s">
        <v>171</v>
      </c>
      <c r="B45" s="364"/>
      <c r="C45" s="365"/>
      <c r="D45" s="105">
        <v>2322</v>
      </c>
      <c r="E45" s="105">
        <v>9530</v>
      </c>
      <c r="F45" s="105">
        <v>2345</v>
      </c>
      <c r="G45" s="105">
        <v>9217</v>
      </c>
      <c r="H45" s="105">
        <v>1608</v>
      </c>
      <c r="I45" s="105">
        <v>10669</v>
      </c>
      <c r="J45" s="105">
        <v>1328</v>
      </c>
      <c r="K45" s="105">
        <v>9125</v>
      </c>
      <c r="L45" s="105">
        <v>4095</v>
      </c>
      <c r="M45" s="105">
        <v>8944</v>
      </c>
      <c r="N45" s="105">
        <v>11954</v>
      </c>
      <c r="O45" s="105">
        <v>10362</v>
      </c>
      <c r="P45" s="105">
        <v>5326</v>
      </c>
      <c r="Q45" s="105">
        <v>11813</v>
      </c>
      <c r="R45" s="105">
        <v>3627</v>
      </c>
      <c r="S45" s="105">
        <v>12458</v>
      </c>
      <c r="T45" s="105">
        <v>3708</v>
      </c>
      <c r="U45" s="105">
        <v>11294</v>
      </c>
      <c r="V45" s="105">
        <v>3090</v>
      </c>
      <c r="W45" s="105">
        <v>12500</v>
      </c>
      <c r="X45" s="105">
        <v>3794</v>
      </c>
      <c r="Y45" s="105">
        <v>12733</v>
      </c>
      <c r="Z45" s="105">
        <v>3451</v>
      </c>
      <c r="AA45" s="105">
        <v>11685</v>
      </c>
      <c r="AB45" s="105">
        <v>4485</v>
      </c>
      <c r="AC45" s="105">
        <v>13026</v>
      </c>
      <c r="AD45" s="105">
        <v>4913</v>
      </c>
      <c r="AE45" s="105">
        <v>12855</v>
      </c>
      <c r="AF45" s="105">
        <v>4178</v>
      </c>
      <c r="AG45" s="105">
        <v>13947</v>
      </c>
      <c r="AH45" s="107">
        <v>3963</v>
      </c>
      <c r="AI45" s="107">
        <v>14286</v>
      </c>
    </row>
    <row r="46" spans="1:35" s="19" customFormat="1">
      <c r="A46" s="366"/>
      <c r="B46" s="366"/>
      <c r="C46" s="366"/>
      <c r="D46" s="366"/>
      <c r="E46" s="366"/>
      <c r="F46" s="366"/>
      <c r="G46" s="366"/>
      <c r="H46" s="366"/>
      <c r="I46" s="366"/>
      <c r="J46" s="366"/>
      <c r="K46" s="366"/>
      <c r="L46" s="366"/>
      <c r="M46" s="366"/>
      <c r="N46" s="366"/>
      <c r="O46" s="366"/>
      <c r="P46" s="366"/>
      <c r="Q46" s="366"/>
    </row>
    <row r="47" spans="1:35" s="19" customFormat="1">
      <c r="A47" s="360" t="s">
        <v>64</v>
      </c>
      <c r="B47" s="360"/>
      <c r="C47" s="360"/>
      <c r="D47" s="360"/>
      <c r="E47" s="360"/>
      <c r="F47" s="360"/>
      <c r="G47" s="360"/>
      <c r="H47" s="360"/>
      <c r="I47" s="360"/>
      <c r="J47" s="360"/>
      <c r="K47" s="360"/>
      <c r="L47" s="360"/>
      <c r="M47" s="360"/>
      <c r="N47" s="360"/>
      <c r="O47" s="360"/>
      <c r="P47" s="360"/>
      <c r="Q47" s="360"/>
      <c r="R47" s="360"/>
    </row>
    <row r="48" spans="1:35" s="19" customFormat="1" ht="14.25" customHeight="1">
      <c r="A48" s="165"/>
      <c r="B48" s="369"/>
      <c r="C48" s="370"/>
      <c r="D48" s="371">
        <v>2015</v>
      </c>
      <c r="E48" s="372"/>
      <c r="F48" s="371">
        <v>2016</v>
      </c>
      <c r="G48" s="372"/>
      <c r="H48" s="371">
        <v>2017</v>
      </c>
      <c r="I48" s="372"/>
      <c r="J48" s="371">
        <v>2018</v>
      </c>
      <c r="K48" s="372"/>
      <c r="L48" s="373">
        <v>2019</v>
      </c>
      <c r="M48" s="373"/>
      <c r="N48" s="373">
        <v>2020</v>
      </c>
      <c r="O48" s="373"/>
      <c r="P48" s="368"/>
      <c r="Q48" s="368"/>
      <c r="R48" s="368"/>
      <c r="S48" s="368"/>
      <c r="T48" s="368"/>
      <c r="U48" s="368"/>
      <c r="V48" s="368"/>
      <c r="W48" s="368"/>
      <c r="X48" s="368"/>
      <c r="Y48" s="368"/>
      <c r="Z48" s="368"/>
      <c r="AA48" s="368"/>
      <c r="AB48" s="368"/>
      <c r="AC48" s="368"/>
      <c r="AD48" s="368"/>
      <c r="AE48" s="368"/>
      <c r="AF48" s="368"/>
      <c r="AG48" s="368"/>
      <c r="AH48" s="368"/>
      <c r="AI48" s="368"/>
    </row>
    <row r="49" spans="1:35" s="19" customFormat="1" ht="24" customHeight="1">
      <c r="A49" s="164" t="s">
        <v>66</v>
      </c>
      <c r="B49" s="361" t="s">
        <v>67</v>
      </c>
      <c r="C49" s="362"/>
      <c r="D49" s="265" t="s">
        <v>68</v>
      </c>
      <c r="E49" s="265" t="s">
        <v>69</v>
      </c>
      <c r="F49" s="265" t="s">
        <v>68</v>
      </c>
      <c r="G49" s="265" t="s">
        <v>69</v>
      </c>
      <c r="H49" s="265" t="s">
        <v>68</v>
      </c>
      <c r="I49" s="265" t="s">
        <v>69</v>
      </c>
      <c r="J49" s="265" t="s">
        <v>68</v>
      </c>
      <c r="K49" s="265" t="s">
        <v>69</v>
      </c>
      <c r="L49" s="265" t="s">
        <v>68</v>
      </c>
      <c r="M49" s="265" t="s">
        <v>69</v>
      </c>
      <c r="N49" s="265" t="s">
        <v>68</v>
      </c>
      <c r="O49" s="265" t="s">
        <v>69</v>
      </c>
      <c r="P49" s="162"/>
      <c r="Q49" s="162"/>
      <c r="R49" s="162"/>
      <c r="S49" s="162"/>
      <c r="T49" s="162"/>
      <c r="U49" s="162"/>
      <c r="V49" s="162"/>
      <c r="W49" s="162"/>
      <c r="X49" s="162"/>
      <c r="Y49" s="162"/>
      <c r="Z49" s="162"/>
      <c r="AA49" s="162"/>
      <c r="AB49" s="162"/>
      <c r="AC49" s="162"/>
      <c r="AD49" s="162"/>
      <c r="AE49" s="162"/>
      <c r="AF49" s="162"/>
      <c r="AG49" s="162"/>
      <c r="AH49" s="162"/>
      <c r="AI49" s="162"/>
    </row>
    <row r="50" spans="1:35" s="19" customFormat="1" ht="54" customHeight="1">
      <c r="A50" s="320" t="s">
        <v>159</v>
      </c>
      <c r="B50" s="361" t="s">
        <v>81</v>
      </c>
      <c r="C50" s="362"/>
      <c r="D50" s="104">
        <v>325</v>
      </c>
      <c r="E50" s="104">
        <v>196</v>
      </c>
      <c r="F50" s="104">
        <v>181</v>
      </c>
      <c r="G50" s="104">
        <v>193</v>
      </c>
      <c r="H50" s="104">
        <v>236</v>
      </c>
      <c r="I50" s="104">
        <v>357</v>
      </c>
      <c r="J50" s="104">
        <v>214</v>
      </c>
      <c r="K50" s="104">
        <v>387</v>
      </c>
      <c r="L50" s="106">
        <v>322</v>
      </c>
      <c r="M50" s="106">
        <v>408</v>
      </c>
      <c r="N50" s="106">
        <v>129</v>
      </c>
      <c r="O50" s="106">
        <v>434</v>
      </c>
      <c r="P50" s="139"/>
      <c r="Q50" s="139"/>
      <c r="R50" s="139"/>
      <c r="S50" s="139"/>
      <c r="T50" s="139"/>
      <c r="U50" s="139"/>
      <c r="V50" s="108"/>
      <c r="W50" s="108"/>
      <c r="X50" s="108"/>
      <c r="Y50" s="108"/>
      <c r="Z50" s="108"/>
      <c r="AA50" s="108"/>
      <c r="AB50" s="108"/>
      <c r="AC50" s="108"/>
      <c r="AD50" s="108"/>
      <c r="AE50" s="108"/>
      <c r="AF50" s="108"/>
      <c r="AG50" s="108"/>
      <c r="AH50" s="108"/>
      <c r="AI50" s="108"/>
    </row>
    <row r="51" spans="1:35" s="19" customFormat="1" ht="63.75" customHeight="1">
      <c r="A51" s="320" t="s">
        <v>486</v>
      </c>
      <c r="B51" s="361" t="s">
        <v>161</v>
      </c>
      <c r="C51" s="362"/>
      <c r="D51" s="104">
        <v>0</v>
      </c>
      <c r="E51" s="104">
        <v>14</v>
      </c>
      <c r="F51" s="104">
        <v>27</v>
      </c>
      <c r="G51" s="104">
        <v>399</v>
      </c>
      <c r="H51" s="104">
        <v>58</v>
      </c>
      <c r="I51" s="104">
        <v>366</v>
      </c>
      <c r="J51" s="104">
        <v>34</v>
      </c>
      <c r="K51" s="104">
        <v>346</v>
      </c>
      <c r="L51" s="106">
        <v>60</v>
      </c>
      <c r="M51" s="106">
        <v>320</v>
      </c>
      <c r="N51" s="106">
        <v>231</v>
      </c>
      <c r="O51" s="106">
        <v>363</v>
      </c>
      <c r="P51" s="139"/>
      <c r="Q51" s="139"/>
      <c r="R51" s="139"/>
      <c r="S51" s="139"/>
      <c r="T51" s="139"/>
      <c r="U51" s="139"/>
      <c r="V51" s="108"/>
      <c r="W51" s="108"/>
      <c r="X51" s="108"/>
      <c r="Y51" s="108"/>
      <c r="Z51" s="108"/>
      <c r="AA51" s="108"/>
      <c r="AB51" s="108"/>
      <c r="AC51" s="108"/>
      <c r="AD51" s="108"/>
      <c r="AE51" s="108"/>
      <c r="AF51" s="108"/>
      <c r="AG51" s="108"/>
      <c r="AH51" s="108"/>
      <c r="AI51" s="108"/>
    </row>
    <row r="52" spans="1:35" s="19" customFormat="1" ht="58.5" customHeight="1">
      <c r="A52" s="320" t="s">
        <v>487</v>
      </c>
      <c r="B52" s="361" t="s">
        <v>162</v>
      </c>
      <c r="C52" s="362"/>
      <c r="D52" s="104">
        <v>33</v>
      </c>
      <c r="E52" s="104">
        <v>230</v>
      </c>
      <c r="F52" s="104">
        <v>231</v>
      </c>
      <c r="G52" s="104">
        <v>451</v>
      </c>
      <c r="H52" s="104">
        <v>149</v>
      </c>
      <c r="I52" s="104">
        <v>470</v>
      </c>
      <c r="J52" s="104">
        <v>473</v>
      </c>
      <c r="K52" s="104">
        <v>467</v>
      </c>
      <c r="L52" s="106">
        <v>607</v>
      </c>
      <c r="M52" s="106">
        <v>505</v>
      </c>
      <c r="N52" s="106">
        <v>305</v>
      </c>
      <c r="O52" s="106">
        <v>578</v>
      </c>
      <c r="P52" s="139"/>
      <c r="Q52" s="139"/>
      <c r="R52" s="139"/>
      <c r="S52" s="139"/>
      <c r="T52" s="139"/>
      <c r="U52" s="139"/>
      <c r="V52" s="108"/>
      <c r="W52" s="108"/>
      <c r="X52" s="108"/>
      <c r="Y52" s="108"/>
      <c r="Z52" s="108"/>
      <c r="AA52" s="108"/>
      <c r="AB52" s="108"/>
      <c r="AC52" s="108"/>
      <c r="AD52" s="108"/>
      <c r="AE52" s="108"/>
      <c r="AF52" s="108"/>
      <c r="AG52" s="108"/>
      <c r="AH52" s="108"/>
      <c r="AI52" s="108"/>
    </row>
    <row r="53" spans="1:35" s="19" customFormat="1" ht="71.25" customHeight="1">
      <c r="A53" s="320" t="s">
        <v>163</v>
      </c>
      <c r="B53" s="361" t="s">
        <v>165</v>
      </c>
      <c r="C53" s="362"/>
      <c r="D53" s="104">
        <v>1</v>
      </c>
      <c r="E53" s="104">
        <v>17</v>
      </c>
      <c r="F53" s="104">
        <v>7</v>
      </c>
      <c r="G53" s="104">
        <v>39</v>
      </c>
      <c r="H53" s="104">
        <v>15</v>
      </c>
      <c r="I53" s="104">
        <v>42</v>
      </c>
      <c r="J53" s="104">
        <v>16</v>
      </c>
      <c r="K53" s="104">
        <v>52</v>
      </c>
      <c r="L53" s="106">
        <v>4</v>
      </c>
      <c r="M53" s="106">
        <v>51</v>
      </c>
      <c r="N53" s="106">
        <v>2</v>
      </c>
      <c r="O53" s="106">
        <v>66</v>
      </c>
      <c r="P53" s="139"/>
      <c r="Q53" s="139"/>
      <c r="R53" s="139"/>
      <c r="S53" s="139"/>
      <c r="T53" s="139"/>
      <c r="U53" s="139"/>
      <c r="V53" s="108"/>
      <c r="W53" s="108"/>
      <c r="X53" s="108"/>
      <c r="Y53" s="108"/>
      <c r="Z53" s="108"/>
      <c r="AA53" s="108"/>
      <c r="AB53" s="108"/>
      <c r="AC53" s="108"/>
      <c r="AD53" s="108"/>
      <c r="AE53" s="108"/>
      <c r="AF53" s="108"/>
      <c r="AG53" s="108"/>
      <c r="AH53" s="108"/>
      <c r="AI53" s="108"/>
    </row>
    <row r="54" spans="1:35" s="19" customFormat="1" ht="109.5" customHeight="1">
      <c r="A54" s="320" t="s">
        <v>488</v>
      </c>
      <c r="B54" s="361" t="s">
        <v>166</v>
      </c>
      <c r="C54" s="362"/>
      <c r="D54" s="104">
        <v>60</v>
      </c>
      <c r="E54" s="104">
        <v>414</v>
      </c>
      <c r="F54" s="104">
        <v>161</v>
      </c>
      <c r="G54" s="104">
        <v>633</v>
      </c>
      <c r="H54" s="104">
        <v>472</v>
      </c>
      <c r="I54" s="104">
        <v>755</v>
      </c>
      <c r="J54" s="104">
        <v>390</v>
      </c>
      <c r="K54" s="104">
        <v>960</v>
      </c>
      <c r="L54" s="106">
        <v>189</v>
      </c>
      <c r="M54" s="106">
        <v>1025</v>
      </c>
      <c r="N54" s="106">
        <v>85</v>
      </c>
      <c r="O54" s="106">
        <v>1002</v>
      </c>
      <c r="P54" s="139"/>
      <c r="Q54" s="139"/>
      <c r="R54" s="139"/>
      <c r="S54" s="139"/>
      <c r="T54" s="139"/>
      <c r="U54" s="139"/>
      <c r="V54" s="108"/>
      <c r="W54" s="108"/>
      <c r="X54" s="108"/>
      <c r="Y54" s="108"/>
      <c r="Z54" s="108"/>
      <c r="AA54" s="108"/>
      <c r="AB54" s="108"/>
      <c r="AC54" s="108"/>
      <c r="AD54" s="108"/>
      <c r="AE54" s="108"/>
      <c r="AF54" s="108"/>
      <c r="AG54" s="108"/>
      <c r="AH54" s="108"/>
      <c r="AI54" s="108"/>
    </row>
    <row r="55" spans="1:35" s="19" customFormat="1" ht="63" customHeight="1">
      <c r="A55" s="320" t="s">
        <v>489</v>
      </c>
      <c r="B55" s="361" t="s">
        <v>167</v>
      </c>
      <c r="C55" s="362"/>
      <c r="D55" s="104">
        <v>26</v>
      </c>
      <c r="E55" s="104">
        <v>636</v>
      </c>
      <c r="F55" s="104">
        <v>44</v>
      </c>
      <c r="G55" s="104">
        <v>1063</v>
      </c>
      <c r="H55" s="104">
        <v>431</v>
      </c>
      <c r="I55" s="104">
        <v>1460</v>
      </c>
      <c r="J55" s="104">
        <v>127</v>
      </c>
      <c r="K55" s="104">
        <v>1461</v>
      </c>
      <c r="L55" s="106">
        <v>691</v>
      </c>
      <c r="M55" s="106">
        <v>1543</v>
      </c>
      <c r="N55" s="106">
        <v>900</v>
      </c>
      <c r="O55" s="106">
        <v>2877</v>
      </c>
      <c r="P55" s="139"/>
      <c r="Q55" s="139"/>
      <c r="R55" s="139"/>
      <c r="S55" s="139"/>
      <c r="T55" s="139"/>
      <c r="U55" s="139"/>
      <c r="V55" s="108"/>
      <c r="W55" s="108"/>
      <c r="X55" s="108"/>
      <c r="Y55" s="108"/>
      <c r="Z55" s="108"/>
      <c r="AA55" s="108"/>
      <c r="AB55" s="108"/>
      <c r="AC55" s="108"/>
      <c r="AD55" s="108"/>
      <c r="AE55" s="108"/>
      <c r="AF55" s="108"/>
      <c r="AG55" s="108"/>
      <c r="AH55" s="108"/>
      <c r="AI55" s="108"/>
    </row>
    <row r="56" spans="1:35" s="19" customFormat="1" ht="75" customHeight="1">
      <c r="A56" s="320" t="s">
        <v>490</v>
      </c>
      <c r="B56" s="361" t="s">
        <v>168</v>
      </c>
      <c r="C56" s="362"/>
      <c r="D56" s="104">
        <v>0</v>
      </c>
      <c r="E56" s="104">
        <v>45</v>
      </c>
      <c r="F56" s="104">
        <v>0</v>
      </c>
      <c r="G56" s="104">
        <v>60</v>
      </c>
      <c r="H56" s="104">
        <v>1</v>
      </c>
      <c r="I56" s="104">
        <v>112</v>
      </c>
      <c r="J56" s="104">
        <v>6</v>
      </c>
      <c r="K56" s="104">
        <v>105</v>
      </c>
      <c r="L56" s="106">
        <v>2</v>
      </c>
      <c r="M56" s="106">
        <v>112</v>
      </c>
      <c r="N56" s="106">
        <v>5</v>
      </c>
      <c r="O56" s="106">
        <v>116</v>
      </c>
      <c r="P56" s="139"/>
      <c r="Q56" s="139"/>
      <c r="R56" s="139"/>
      <c r="S56" s="139"/>
      <c r="T56" s="139"/>
      <c r="U56" s="139"/>
      <c r="V56" s="108"/>
      <c r="W56" s="108"/>
      <c r="X56" s="108"/>
      <c r="Y56" s="108"/>
      <c r="Z56" s="108"/>
      <c r="AA56" s="108"/>
      <c r="AB56" s="108"/>
      <c r="AC56" s="108"/>
      <c r="AD56" s="108"/>
      <c r="AE56" s="108"/>
      <c r="AF56" s="108"/>
      <c r="AG56" s="108"/>
      <c r="AH56" s="108"/>
      <c r="AI56" s="108"/>
    </row>
    <row r="57" spans="1:35" s="19" customFormat="1" ht="60.75" customHeight="1">
      <c r="A57" s="320" t="s">
        <v>491</v>
      </c>
      <c r="B57" s="361" t="s">
        <v>86</v>
      </c>
      <c r="C57" s="362"/>
      <c r="D57" s="104">
        <v>1</v>
      </c>
      <c r="E57" s="104">
        <v>50</v>
      </c>
      <c r="F57" s="104">
        <v>15</v>
      </c>
      <c r="G57" s="104">
        <v>83</v>
      </c>
      <c r="H57" s="104">
        <v>15</v>
      </c>
      <c r="I57" s="104">
        <v>77</v>
      </c>
      <c r="J57" s="104">
        <v>13</v>
      </c>
      <c r="K57" s="104">
        <v>83</v>
      </c>
      <c r="L57" s="106">
        <v>36</v>
      </c>
      <c r="M57" s="106">
        <v>79</v>
      </c>
      <c r="N57" s="106">
        <v>33</v>
      </c>
      <c r="O57" s="106">
        <v>94</v>
      </c>
      <c r="P57" s="139"/>
      <c r="Q57" s="139"/>
      <c r="R57" s="139"/>
      <c r="S57" s="139"/>
      <c r="T57" s="139"/>
      <c r="U57" s="139"/>
      <c r="V57" s="108"/>
      <c r="W57" s="108"/>
      <c r="X57" s="108"/>
      <c r="Y57" s="108"/>
      <c r="Z57" s="108"/>
      <c r="AA57" s="108"/>
      <c r="AB57" s="108"/>
      <c r="AC57" s="108"/>
      <c r="AD57" s="108"/>
      <c r="AE57" s="108"/>
      <c r="AF57" s="108"/>
      <c r="AG57" s="108"/>
      <c r="AH57" s="108"/>
      <c r="AI57" s="108"/>
    </row>
    <row r="58" spans="1:35" s="19" customFormat="1" ht="48" customHeight="1">
      <c r="A58" s="320" t="s">
        <v>164</v>
      </c>
      <c r="B58" s="361" t="s">
        <v>170</v>
      </c>
      <c r="C58" s="362"/>
      <c r="D58" s="104">
        <v>0</v>
      </c>
      <c r="E58" s="104">
        <v>89</v>
      </c>
      <c r="F58" s="104">
        <v>0</v>
      </c>
      <c r="G58" s="104">
        <v>186</v>
      </c>
      <c r="H58" s="104">
        <v>0</v>
      </c>
      <c r="I58" s="104">
        <v>241</v>
      </c>
      <c r="J58" s="104">
        <v>27</v>
      </c>
      <c r="K58" s="104">
        <v>183</v>
      </c>
      <c r="L58" s="106">
        <v>0</v>
      </c>
      <c r="M58" s="106">
        <v>180</v>
      </c>
      <c r="N58" s="106">
        <v>0</v>
      </c>
      <c r="O58" s="106">
        <v>1336</v>
      </c>
      <c r="P58" s="139"/>
      <c r="Q58" s="139"/>
      <c r="R58" s="139"/>
      <c r="S58" s="139"/>
      <c r="T58" s="139"/>
      <c r="U58" s="139"/>
      <c r="V58" s="108"/>
      <c r="W58" s="108"/>
      <c r="X58" s="108"/>
      <c r="Y58" s="108"/>
      <c r="Z58" s="108"/>
      <c r="AA58" s="108"/>
      <c r="AB58" s="108"/>
      <c r="AC58" s="108"/>
      <c r="AD58" s="108"/>
      <c r="AE58" s="108"/>
      <c r="AF58" s="108"/>
      <c r="AG58" s="108"/>
      <c r="AH58" s="108"/>
      <c r="AI58" s="108"/>
    </row>
    <row r="59" spans="1:35" s="19" customFormat="1">
      <c r="A59" s="363" t="s">
        <v>171</v>
      </c>
      <c r="B59" s="364"/>
      <c r="C59" s="365"/>
      <c r="D59" s="105">
        <v>446</v>
      </c>
      <c r="E59" s="105">
        <v>1691</v>
      </c>
      <c r="F59" s="105">
        <v>666</v>
      </c>
      <c r="G59" s="105">
        <v>3107</v>
      </c>
      <c r="H59" s="105">
        <v>1377</v>
      </c>
      <c r="I59" s="105">
        <v>3880</v>
      </c>
      <c r="J59" s="105">
        <v>1300</v>
      </c>
      <c r="K59" s="105">
        <v>4044</v>
      </c>
      <c r="L59" s="107">
        <v>1911</v>
      </c>
      <c r="M59" s="107">
        <v>4223</v>
      </c>
      <c r="N59" s="107">
        <v>1690</v>
      </c>
      <c r="O59" s="107">
        <v>6866</v>
      </c>
      <c r="P59" s="140"/>
      <c r="Q59" s="140"/>
      <c r="R59" s="140"/>
      <c r="S59" s="140"/>
      <c r="T59" s="140"/>
      <c r="U59" s="140"/>
      <c r="V59" s="99"/>
      <c r="W59" s="99"/>
      <c r="X59" s="99"/>
      <c r="Y59" s="99"/>
      <c r="Z59" s="99"/>
      <c r="AA59" s="99"/>
      <c r="AB59" s="99"/>
      <c r="AC59" s="99"/>
      <c r="AD59" s="99"/>
      <c r="AE59" s="99"/>
      <c r="AF59" s="99"/>
      <c r="AG59" s="99"/>
      <c r="AH59" s="99"/>
      <c r="AI59" s="99"/>
    </row>
    <row r="60" spans="1:35" s="19" customFormat="1">
      <c r="A60" s="366"/>
      <c r="B60" s="366"/>
      <c r="C60" s="366"/>
      <c r="D60" s="366"/>
      <c r="E60" s="366"/>
      <c r="F60" s="366"/>
      <c r="G60" s="366"/>
      <c r="H60" s="366"/>
      <c r="I60" s="366"/>
      <c r="J60" s="366"/>
      <c r="K60" s="366"/>
      <c r="L60" s="366"/>
      <c r="M60" s="366"/>
      <c r="N60" s="366"/>
      <c r="O60" s="366"/>
      <c r="P60" s="366"/>
      <c r="Q60" s="366"/>
    </row>
    <row r="61" spans="1:35" s="19" customFormat="1" ht="20.25" customHeight="1">
      <c r="A61" s="229" t="s">
        <v>172</v>
      </c>
      <c r="B61" s="229"/>
      <c r="C61" s="229"/>
      <c r="D61" s="229"/>
      <c r="E61" s="229"/>
      <c r="F61" s="229"/>
      <c r="G61" s="229"/>
      <c r="H61" s="229"/>
      <c r="I61" s="229"/>
      <c r="J61" s="229"/>
      <c r="K61" s="229"/>
      <c r="L61" s="229"/>
      <c r="M61" s="229"/>
      <c r="N61" s="229"/>
      <c r="O61" s="229"/>
      <c r="P61" s="229"/>
      <c r="Q61" s="229"/>
    </row>
    <row r="62" spans="1:35" ht="27">
      <c r="O62" s="213" t="s">
        <v>402</v>
      </c>
    </row>
  </sheetData>
  <mergeCells count="117">
    <mergeCell ref="A5:R5"/>
    <mergeCell ref="A6:B6"/>
    <mergeCell ref="D6:E6"/>
    <mergeCell ref="F6:G6"/>
    <mergeCell ref="H6:I6"/>
    <mergeCell ref="J6:K6"/>
    <mergeCell ref="L6:M6"/>
    <mergeCell ref="N6:O6"/>
    <mergeCell ref="P6:Q6"/>
    <mergeCell ref="R6:S6"/>
    <mergeCell ref="A13:B13"/>
    <mergeCell ref="A14:B14"/>
    <mergeCell ref="A15:B15"/>
    <mergeCell ref="A16:B16"/>
    <mergeCell ref="A17:C17"/>
    <mergeCell ref="A18:Q18"/>
    <mergeCell ref="AF6:AG6"/>
    <mergeCell ref="AH6:AI6"/>
    <mergeCell ref="A7:B7"/>
    <mergeCell ref="A8:B8"/>
    <mergeCell ref="A9:A11"/>
    <mergeCell ref="A12:B12"/>
    <mergeCell ref="T6:U6"/>
    <mergeCell ref="V6:W6"/>
    <mergeCell ref="X6:Y6"/>
    <mergeCell ref="Z6:AA6"/>
    <mergeCell ref="AB6:AC6"/>
    <mergeCell ref="AD6:AE6"/>
    <mergeCell ref="A19:R19"/>
    <mergeCell ref="A20:B20"/>
    <mergeCell ref="D20:E20"/>
    <mergeCell ref="F20:G20"/>
    <mergeCell ref="H20:I20"/>
    <mergeCell ref="J20:K20"/>
    <mergeCell ref="L20:M20"/>
    <mergeCell ref="N20:O20"/>
    <mergeCell ref="P20:Q20"/>
    <mergeCell ref="R20:S20"/>
    <mergeCell ref="A30:B30"/>
    <mergeCell ref="A31:C31"/>
    <mergeCell ref="A32:Q32"/>
    <mergeCell ref="AF20:AG20"/>
    <mergeCell ref="AH20:AI20"/>
    <mergeCell ref="A21:B21"/>
    <mergeCell ref="A22:B22"/>
    <mergeCell ref="A23:A25"/>
    <mergeCell ref="A26:B26"/>
    <mergeCell ref="T20:U20"/>
    <mergeCell ref="V20:W20"/>
    <mergeCell ref="X20:Y20"/>
    <mergeCell ref="Z20:AA20"/>
    <mergeCell ref="AB20:AC20"/>
    <mergeCell ref="AD20:AE20"/>
    <mergeCell ref="AF34:AG34"/>
    <mergeCell ref="AH34:AI34"/>
    <mergeCell ref="B35:C35"/>
    <mergeCell ref="B36:C36"/>
    <mergeCell ref="B37:C37"/>
    <mergeCell ref="B38:C38"/>
    <mergeCell ref="T34:U34"/>
    <mergeCell ref="V34:W34"/>
    <mergeCell ref="X34:Y34"/>
    <mergeCell ref="Z34:AA34"/>
    <mergeCell ref="AB34:AC34"/>
    <mergeCell ref="AD34:AE34"/>
    <mergeCell ref="B34:C34"/>
    <mergeCell ref="D34:E34"/>
    <mergeCell ref="F34:G34"/>
    <mergeCell ref="H34:I34"/>
    <mergeCell ref="J34:K34"/>
    <mergeCell ref="L34:M34"/>
    <mergeCell ref="N34:O34"/>
    <mergeCell ref="P34:Q34"/>
    <mergeCell ref="R34:S34"/>
    <mergeCell ref="AB48:AC48"/>
    <mergeCell ref="AD48:AE48"/>
    <mergeCell ref="AF48:AG48"/>
    <mergeCell ref="AH48:AI48"/>
    <mergeCell ref="B49:C49"/>
    <mergeCell ref="B50:C50"/>
    <mergeCell ref="P48:Q48"/>
    <mergeCell ref="R48:S48"/>
    <mergeCell ref="T48:U48"/>
    <mergeCell ref="V48:W48"/>
    <mergeCell ref="X48:Y48"/>
    <mergeCell ref="Z48:AA48"/>
    <mergeCell ref="B48:C48"/>
    <mergeCell ref="D48:E48"/>
    <mergeCell ref="F48:G48"/>
    <mergeCell ref="H48:I48"/>
    <mergeCell ref="J48:K48"/>
    <mergeCell ref="L48:M48"/>
    <mergeCell ref="N48:O48"/>
    <mergeCell ref="A3:R3"/>
    <mergeCell ref="B57:C57"/>
    <mergeCell ref="B58:C58"/>
    <mergeCell ref="A59:C59"/>
    <mergeCell ref="A60:Q60"/>
    <mergeCell ref="B51:C51"/>
    <mergeCell ref="B52:C52"/>
    <mergeCell ref="B53:C53"/>
    <mergeCell ref="B54:C54"/>
    <mergeCell ref="B55:C55"/>
    <mergeCell ref="B56:C56"/>
    <mergeCell ref="A45:C45"/>
    <mergeCell ref="A46:Q46"/>
    <mergeCell ref="A47:R47"/>
    <mergeCell ref="B39:C39"/>
    <mergeCell ref="B40:C40"/>
    <mergeCell ref="B41:C41"/>
    <mergeCell ref="B42:C42"/>
    <mergeCell ref="B43:C43"/>
    <mergeCell ref="B44:C44"/>
    <mergeCell ref="A33:R33"/>
    <mergeCell ref="A27:B27"/>
    <mergeCell ref="A28:B28"/>
    <mergeCell ref="A29:B29"/>
  </mergeCells>
  <phoneticPr fontId="2"/>
  <hyperlinks>
    <hyperlink ref="O62" location="説明・目次!A1" display="目次に戻る" xr:uid="{00000000-0004-0000-1E00-000000000000}"/>
  </hyperlinks>
  <pageMargins left="0.70866141732283472" right="0.70866141732283472" top="0.74803149606299213" bottom="0.74803149606299213" header="0.31496062992125984" footer="0.31496062992125984"/>
  <pageSetup paperSize="8" scale="31"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6" tint="-0.499984740745262"/>
    <pageSetUpPr fitToPage="1"/>
  </sheetPr>
  <dimension ref="A1:AC23"/>
  <sheetViews>
    <sheetView view="pageBreakPreview" zoomScaleNormal="70" zoomScaleSheetLayoutView="100" workbookViewId="0">
      <selection activeCell="D28" sqref="D28"/>
    </sheetView>
  </sheetViews>
  <sheetFormatPr defaultColWidth="9" defaultRowHeight="13.5"/>
  <cols>
    <col min="1" max="1" width="14.75" style="26" customWidth="1"/>
    <col min="2" max="3" width="16.75" style="26" customWidth="1"/>
    <col min="4" max="16384" width="9" style="26"/>
  </cols>
  <sheetData>
    <row r="1" spans="1:29" s="1" customFormat="1" ht="22">
      <c r="A1" s="17" t="s">
        <v>20</v>
      </c>
    </row>
    <row r="2" spans="1:29" s="1" customFormat="1"/>
    <row r="3" spans="1:29" s="1" customFormat="1">
      <c r="A3" s="2" t="s">
        <v>50</v>
      </c>
    </row>
    <row r="4" spans="1:29" s="19" customFormat="1">
      <c r="A4" s="366"/>
      <c r="B4" s="366"/>
      <c r="C4" s="366"/>
      <c r="D4" s="366"/>
      <c r="E4" s="366"/>
      <c r="F4" s="366"/>
      <c r="G4" s="366"/>
      <c r="H4" s="366"/>
      <c r="I4" s="366"/>
      <c r="J4" s="366"/>
      <c r="K4" s="366"/>
      <c r="L4" s="366"/>
      <c r="M4" s="366"/>
      <c r="N4" s="366"/>
      <c r="O4" s="366"/>
      <c r="P4" s="366"/>
      <c r="Q4" s="366"/>
    </row>
    <row r="5" spans="1:29" s="19" customFormat="1" ht="15">
      <c r="A5" s="2" t="s">
        <v>52</v>
      </c>
    </row>
    <row r="6" spans="1:29" s="19" customFormat="1">
      <c r="A6" s="369"/>
      <c r="B6" s="378"/>
      <c r="C6" s="370"/>
      <c r="D6" s="101">
        <v>2005</v>
      </c>
      <c r="E6" s="101">
        <v>2006</v>
      </c>
      <c r="F6" s="101">
        <v>2007</v>
      </c>
      <c r="G6" s="101">
        <v>2008</v>
      </c>
      <c r="H6" s="101">
        <v>2009</v>
      </c>
      <c r="I6" s="101">
        <v>2010</v>
      </c>
      <c r="J6" s="101">
        <v>2011</v>
      </c>
      <c r="K6" s="101">
        <v>2012</v>
      </c>
      <c r="L6" s="101">
        <v>2013</v>
      </c>
      <c r="M6" s="101">
        <v>2014</v>
      </c>
      <c r="N6" s="101">
        <v>2015</v>
      </c>
      <c r="O6" s="101">
        <v>2016</v>
      </c>
      <c r="P6" s="101">
        <v>2017</v>
      </c>
      <c r="Q6" s="101">
        <v>2018</v>
      </c>
      <c r="R6" s="115">
        <v>2019</v>
      </c>
      <c r="S6" s="153">
        <v>2020</v>
      </c>
      <c r="T6" s="98"/>
      <c r="U6" s="98"/>
      <c r="V6" s="98"/>
      <c r="W6" s="102"/>
      <c r="X6" s="102"/>
      <c r="Y6" s="102"/>
      <c r="Z6" s="102"/>
      <c r="AA6" s="102"/>
      <c r="AB6" s="102"/>
      <c r="AC6" s="102"/>
    </row>
    <row r="7" spans="1:29" s="19" customFormat="1">
      <c r="A7" s="361" t="s">
        <v>57</v>
      </c>
      <c r="B7" s="377"/>
      <c r="C7" s="362"/>
      <c r="D7" s="101"/>
      <c r="E7" s="101"/>
      <c r="F7" s="101"/>
      <c r="G7" s="101"/>
      <c r="H7" s="101"/>
      <c r="I7" s="101"/>
      <c r="J7" s="101"/>
      <c r="K7" s="101"/>
      <c r="L7" s="101"/>
      <c r="M7" s="101"/>
      <c r="N7" s="101"/>
      <c r="O7" s="101"/>
      <c r="P7" s="101"/>
      <c r="Q7" s="101"/>
      <c r="R7" s="115"/>
      <c r="S7" s="153"/>
      <c r="T7" s="114"/>
      <c r="U7" s="114"/>
      <c r="V7" s="114"/>
      <c r="W7" s="102"/>
      <c r="X7" s="102"/>
      <c r="Y7" s="102"/>
      <c r="Z7" s="102"/>
      <c r="AA7" s="102"/>
      <c r="AB7" s="102"/>
      <c r="AC7" s="102"/>
    </row>
    <row r="8" spans="1:29" s="19" customFormat="1" ht="47.25" customHeight="1">
      <c r="A8" s="100" t="s">
        <v>54</v>
      </c>
      <c r="B8" s="361" t="s">
        <v>58</v>
      </c>
      <c r="C8" s="362"/>
      <c r="D8" s="104">
        <v>115</v>
      </c>
      <c r="E8" s="104">
        <v>187</v>
      </c>
      <c r="F8" s="104">
        <v>292</v>
      </c>
      <c r="G8" s="104">
        <v>525</v>
      </c>
      <c r="H8" s="104">
        <v>115</v>
      </c>
      <c r="I8" s="104">
        <v>243</v>
      </c>
      <c r="J8" s="104">
        <v>178</v>
      </c>
      <c r="K8" s="104">
        <v>306</v>
      </c>
      <c r="L8" s="104">
        <v>256</v>
      </c>
      <c r="M8" s="104">
        <v>302</v>
      </c>
      <c r="N8" s="104">
        <v>321</v>
      </c>
      <c r="O8" s="104">
        <v>435</v>
      </c>
      <c r="P8" s="104">
        <v>539</v>
      </c>
      <c r="Q8" s="104">
        <v>455</v>
      </c>
      <c r="R8" s="104">
        <v>420</v>
      </c>
      <c r="S8" s="106">
        <v>423</v>
      </c>
      <c r="T8" s="108"/>
      <c r="U8" s="108"/>
      <c r="V8" s="108"/>
      <c r="W8" s="108"/>
      <c r="X8" s="108"/>
      <c r="Y8" s="108"/>
      <c r="Z8" s="108"/>
      <c r="AA8" s="108"/>
      <c r="AB8" s="108"/>
      <c r="AC8" s="108"/>
    </row>
    <row r="9" spans="1:29" s="19" customFormat="1" ht="48" customHeight="1">
      <c r="A9" s="367" t="s">
        <v>55</v>
      </c>
      <c r="B9" s="361" t="s">
        <v>59</v>
      </c>
      <c r="C9" s="362"/>
      <c r="D9" s="104">
        <v>105</v>
      </c>
      <c r="E9" s="104">
        <v>365</v>
      </c>
      <c r="F9" s="104">
        <v>284</v>
      </c>
      <c r="G9" s="104">
        <v>259</v>
      </c>
      <c r="H9" s="104">
        <v>307</v>
      </c>
      <c r="I9" s="104">
        <v>212</v>
      </c>
      <c r="J9" s="104">
        <v>317</v>
      </c>
      <c r="K9" s="104">
        <v>321</v>
      </c>
      <c r="L9" s="104">
        <v>208</v>
      </c>
      <c r="M9" s="104">
        <v>299</v>
      </c>
      <c r="N9" s="104">
        <v>259</v>
      </c>
      <c r="O9" s="104">
        <v>185</v>
      </c>
      <c r="P9" s="104">
        <v>143</v>
      </c>
      <c r="Q9" s="104">
        <v>213</v>
      </c>
      <c r="R9" s="104">
        <v>223</v>
      </c>
      <c r="S9" s="106">
        <v>104</v>
      </c>
      <c r="T9" s="108"/>
      <c r="U9" s="108"/>
      <c r="V9" s="108"/>
      <c r="W9" s="108"/>
      <c r="X9" s="108"/>
      <c r="Y9" s="108"/>
      <c r="Z9" s="108"/>
      <c r="AA9" s="108"/>
      <c r="AB9" s="108"/>
      <c r="AC9" s="108"/>
    </row>
    <row r="10" spans="1:29" s="19" customFormat="1" ht="39.75" customHeight="1">
      <c r="A10" s="367"/>
      <c r="B10" s="361" t="s">
        <v>60</v>
      </c>
      <c r="C10" s="362"/>
      <c r="D10" s="104">
        <v>1273</v>
      </c>
      <c r="E10" s="104">
        <v>2431</v>
      </c>
      <c r="F10" s="104">
        <v>2408</v>
      </c>
      <c r="G10" s="104">
        <v>2537</v>
      </c>
      <c r="H10" s="104">
        <v>1602</v>
      </c>
      <c r="I10" s="104">
        <v>1820</v>
      </c>
      <c r="J10" s="104">
        <v>1642</v>
      </c>
      <c r="K10" s="104">
        <v>1197</v>
      </c>
      <c r="L10" s="104">
        <v>1280</v>
      </c>
      <c r="M10" s="104">
        <v>1436</v>
      </c>
      <c r="N10" s="104">
        <v>1418</v>
      </c>
      <c r="O10" s="104">
        <v>2033</v>
      </c>
      <c r="P10" s="104">
        <v>873</v>
      </c>
      <c r="Q10" s="104">
        <v>1460</v>
      </c>
      <c r="R10" s="104">
        <v>1135</v>
      </c>
      <c r="S10" s="106">
        <v>1366</v>
      </c>
      <c r="T10" s="108"/>
      <c r="U10" s="108"/>
      <c r="V10" s="108"/>
      <c r="W10" s="108"/>
      <c r="X10" s="108"/>
      <c r="Y10" s="108"/>
      <c r="Z10" s="108"/>
      <c r="AA10" s="108"/>
      <c r="AB10" s="108"/>
      <c r="AC10" s="108"/>
    </row>
    <row r="11" spans="1:29" s="19" customFormat="1" ht="74.25" customHeight="1">
      <c r="A11" s="367"/>
      <c r="B11" s="361" t="s">
        <v>61</v>
      </c>
      <c r="C11" s="362"/>
      <c r="D11" s="104">
        <v>182</v>
      </c>
      <c r="E11" s="104">
        <v>190</v>
      </c>
      <c r="F11" s="104">
        <v>370</v>
      </c>
      <c r="G11" s="104">
        <v>243</v>
      </c>
      <c r="H11" s="104">
        <v>168</v>
      </c>
      <c r="I11" s="104">
        <v>162</v>
      </c>
      <c r="J11" s="104">
        <v>305</v>
      </c>
      <c r="K11" s="104">
        <v>164</v>
      </c>
      <c r="L11" s="104">
        <v>199</v>
      </c>
      <c r="M11" s="104">
        <v>144</v>
      </c>
      <c r="N11" s="104">
        <v>126</v>
      </c>
      <c r="O11" s="104">
        <v>304</v>
      </c>
      <c r="P11" s="104">
        <v>57</v>
      </c>
      <c r="Q11" s="104">
        <v>266</v>
      </c>
      <c r="R11" s="104">
        <v>192</v>
      </c>
      <c r="S11" s="106">
        <v>215</v>
      </c>
      <c r="T11" s="108"/>
      <c r="U11" s="108"/>
      <c r="V11" s="108"/>
      <c r="W11" s="108"/>
      <c r="X11" s="108"/>
      <c r="Y11" s="108"/>
      <c r="Z11" s="108"/>
      <c r="AA11" s="108"/>
      <c r="AB11" s="108"/>
      <c r="AC11" s="108"/>
    </row>
    <row r="12" spans="1:29" s="19" customFormat="1">
      <c r="A12" s="361" t="s">
        <v>56</v>
      </c>
      <c r="B12" s="377"/>
      <c r="C12" s="362"/>
      <c r="D12" s="104">
        <v>1675</v>
      </c>
      <c r="E12" s="104">
        <v>3174</v>
      </c>
      <c r="F12" s="104">
        <v>3354</v>
      </c>
      <c r="G12" s="104">
        <v>3564</v>
      </c>
      <c r="H12" s="104">
        <v>2192</v>
      </c>
      <c r="I12" s="104">
        <v>2437</v>
      </c>
      <c r="J12" s="104">
        <v>2442</v>
      </c>
      <c r="K12" s="104">
        <v>1988</v>
      </c>
      <c r="L12" s="104">
        <v>1943</v>
      </c>
      <c r="M12" s="104">
        <v>2181</v>
      </c>
      <c r="N12" s="104">
        <v>2124</v>
      </c>
      <c r="O12" s="104">
        <v>2957</v>
      </c>
      <c r="P12" s="104">
        <v>1612</v>
      </c>
      <c r="Q12" s="104">
        <v>2394</v>
      </c>
      <c r="R12" s="104">
        <v>1970</v>
      </c>
      <c r="S12" s="106">
        <v>2108</v>
      </c>
      <c r="T12" s="108"/>
      <c r="U12" s="108"/>
      <c r="V12" s="108"/>
      <c r="W12" s="108"/>
      <c r="X12" s="108"/>
      <c r="Y12" s="108"/>
      <c r="Z12" s="108"/>
      <c r="AA12" s="108"/>
      <c r="AB12" s="108"/>
      <c r="AC12" s="108"/>
    </row>
    <row r="13" spans="1:29" s="19" customFormat="1">
      <c r="A13" s="366"/>
      <c r="B13" s="366"/>
      <c r="C13" s="366"/>
      <c r="D13" s="366"/>
      <c r="E13" s="366"/>
      <c r="F13" s="366"/>
      <c r="G13" s="366"/>
      <c r="H13" s="366"/>
      <c r="I13" s="366"/>
      <c r="J13" s="366"/>
      <c r="K13" s="366"/>
      <c r="L13" s="366"/>
      <c r="M13" s="366"/>
      <c r="N13" s="366"/>
      <c r="O13" s="366"/>
      <c r="P13" s="366"/>
      <c r="Q13" s="366"/>
    </row>
    <row r="14" spans="1:29" s="19" customFormat="1" ht="15">
      <c r="A14" s="2" t="s">
        <v>53</v>
      </c>
    </row>
    <row r="15" spans="1:29" s="19" customFormat="1">
      <c r="A15" s="369"/>
      <c r="B15" s="378"/>
      <c r="C15" s="370"/>
      <c r="D15" s="101">
        <v>2015</v>
      </c>
      <c r="E15" s="101">
        <v>2016</v>
      </c>
      <c r="F15" s="101">
        <v>2017</v>
      </c>
      <c r="G15" s="101">
        <v>2018</v>
      </c>
      <c r="H15" s="115">
        <v>2019</v>
      </c>
      <c r="I15" s="153">
        <v>2020</v>
      </c>
      <c r="J15" s="98"/>
      <c r="K15" s="98"/>
      <c r="L15" s="98"/>
      <c r="M15" s="114"/>
      <c r="N15" s="102"/>
      <c r="O15" s="102"/>
      <c r="P15" s="102"/>
      <c r="Q15" s="102"/>
      <c r="R15" s="102"/>
      <c r="S15" s="98"/>
      <c r="T15" s="98"/>
      <c r="U15" s="98"/>
      <c r="V15" s="98"/>
      <c r="W15" s="102"/>
      <c r="X15" s="102"/>
      <c r="Y15" s="102"/>
      <c r="Z15" s="102"/>
      <c r="AA15" s="102"/>
      <c r="AB15" s="102"/>
      <c r="AC15" s="102"/>
    </row>
    <row r="16" spans="1:29" s="19" customFormat="1">
      <c r="A16" s="361" t="s">
        <v>57</v>
      </c>
      <c r="B16" s="377"/>
      <c r="C16" s="362"/>
      <c r="D16" s="101"/>
      <c r="E16" s="101"/>
      <c r="F16" s="101"/>
      <c r="G16" s="101"/>
      <c r="H16" s="115"/>
      <c r="I16" s="153"/>
      <c r="J16" s="114"/>
      <c r="K16" s="114"/>
      <c r="L16" s="114"/>
      <c r="M16" s="114"/>
      <c r="N16" s="102"/>
      <c r="O16" s="102"/>
      <c r="P16" s="102"/>
      <c r="Q16" s="102"/>
      <c r="R16" s="102"/>
      <c r="S16" s="102"/>
      <c r="T16" s="102"/>
      <c r="U16" s="102"/>
      <c r="V16" s="102"/>
      <c r="W16" s="102"/>
      <c r="X16" s="102"/>
      <c r="Y16" s="102"/>
      <c r="Z16" s="102"/>
      <c r="AA16" s="102"/>
      <c r="AB16" s="102"/>
      <c r="AC16" s="102"/>
    </row>
    <row r="17" spans="1:29" s="19" customFormat="1" ht="41.25" customHeight="1">
      <c r="A17" s="100" t="s">
        <v>54</v>
      </c>
      <c r="B17" s="361" t="s">
        <v>58</v>
      </c>
      <c r="C17" s="362"/>
      <c r="D17" s="104">
        <v>240</v>
      </c>
      <c r="E17" s="104">
        <v>175</v>
      </c>
      <c r="F17" s="104">
        <v>231</v>
      </c>
      <c r="G17" s="104">
        <v>214</v>
      </c>
      <c r="H17" s="106">
        <v>211</v>
      </c>
      <c r="I17" s="106">
        <v>166</v>
      </c>
      <c r="J17" s="108"/>
      <c r="K17" s="108"/>
      <c r="L17" s="108"/>
      <c r="M17" s="108"/>
      <c r="N17" s="108"/>
      <c r="O17" s="108"/>
      <c r="P17" s="108"/>
      <c r="Q17" s="108"/>
      <c r="R17" s="108"/>
      <c r="S17" s="108"/>
      <c r="T17" s="108"/>
      <c r="U17" s="108"/>
      <c r="V17" s="108"/>
      <c r="W17" s="108"/>
      <c r="X17" s="108"/>
      <c r="Y17" s="108"/>
      <c r="Z17" s="108"/>
      <c r="AA17" s="108"/>
      <c r="AB17" s="108"/>
      <c r="AC17" s="108"/>
    </row>
    <row r="18" spans="1:29" s="19" customFormat="1" ht="48" customHeight="1">
      <c r="A18" s="367" t="s">
        <v>55</v>
      </c>
      <c r="B18" s="361" t="s">
        <v>59</v>
      </c>
      <c r="C18" s="362"/>
      <c r="D18" s="104">
        <v>139</v>
      </c>
      <c r="E18" s="104">
        <v>168</v>
      </c>
      <c r="F18" s="104">
        <v>98</v>
      </c>
      <c r="G18" s="104">
        <v>148</v>
      </c>
      <c r="H18" s="106">
        <v>157</v>
      </c>
      <c r="I18" s="106">
        <v>162</v>
      </c>
      <c r="J18" s="108"/>
      <c r="K18" s="108"/>
      <c r="L18" s="108"/>
      <c r="M18" s="108"/>
      <c r="N18" s="108"/>
      <c r="O18" s="108"/>
      <c r="P18" s="108"/>
      <c r="Q18" s="108"/>
      <c r="R18" s="108"/>
      <c r="S18" s="108"/>
      <c r="T18" s="108"/>
      <c r="U18" s="108"/>
      <c r="V18" s="108"/>
      <c r="W18" s="108"/>
      <c r="X18" s="108"/>
      <c r="Y18" s="108"/>
      <c r="Z18" s="108"/>
      <c r="AA18" s="108"/>
      <c r="AB18" s="108"/>
      <c r="AC18" s="108"/>
    </row>
    <row r="19" spans="1:29" s="19" customFormat="1" ht="43.5" customHeight="1">
      <c r="A19" s="367"/>
      <c r="B19" s="361" t="s">
        <v>60</v>
      </c>
      <c r="C19" s="362"/>
      <c r="D19" s="104">
        <v>207</v>
      </c>
      <c r="E19" s="104">
        <v>891</v>
      </c>
      <c r="F19" s="104">
        <v>1432</v>
      </c>
      <c r="G19" s="104">
        <v>866</v>
      </c>
      <c r="H19" s="106">
        <v>1442</v>
      </c>
      <c r="I19" s="106">
        <v>1264</v>
      </c>
      <c r="J19" s="108"/>
      <c r="K19" s="108"/>
      <c r="L19" s="108"/>
      <c r="M19" s="108"/>
      <c r="N19" s="108"/>
      <c r="O19" s="108"/>
      <c r="P19" s="108"/>
      <c r="Q19" s="108"/>
      <c r="R19" s="108"/>
      <c r="S19" s="108"/>
      <c r="T19" s="108"/>
      <c r="U19" s="108"/>
      <c r="V19" s="108"/>
      <c r="W19" s="108"/>
      <c r="X19" s="108"/>
      <c r="Y19" s="108"/>
      <c r="Z19" s="108"/>
      <c r="AA19" s="108"/>
      <c r="AB19" s="108"/>
      <c r="AC19" s="108"/>
    </row>
    <row r="20" spans="1:29" s="19" customFormat="1" ht="67.5" customHeight="1">
      <c r="A20" s="367"/>
      <c r="B20" s="361" t="s">
        <v>61</v>
      </c>
      <c r="C20" s="362"/>
      <c r="D20" s="104">
        <v>60</v>
      </c>
      <c r="E20" s="104">
        <v>716</v>
      </c>
      <c r="F20" s="104">
        <v>646</v>
      </c>
      <c r="G20" s="104">
        <v>443</v>
      </c>
      <c r="H20" s="106">
        <v>562</v>
      </c>
      <c r="I20" s="106">
        <v>423</v>
      </c>
      <c r="J20" s="108"/>
      <c r="K20" s="108"/>
      <c r="L20" s="108"/>
      <c r="M20" s="108"/>
      <c r="N20" s="108"/>
      <c r="O20" s="108"/>
      <c r="P20" s="108"/>
      <c r="Q20" s="108"/>
      <c r="R20" s="108"/>
      <c r="S20" s="108"/>
      <c r="T20" s="108"/>
      <c r="U20" s="108"/>
      <c r="V20" s="108"/>
      <c r="W20" s="108"/>
      <c r="X20" s="108"/>
      <c r="Y20" s="108"/>
      <c r="Z20" s="108"/>
      <c r="AA20" s="108"/>
      <c r="AB20" s="108"/>
      <c r="AC20" s="108"/>
    </row>
    <row r="21" spans="1:29" s="19" customFormat="1">
      <c r="A21" s="361" t="s">
        <v>56</v>
      </c>
      <c r="B21" s="377"/>
      <c r="C21" s="362"/>
      <c r="D21" s="104">
        <v>646</v>
      </c>
      <c r="E21" s="104">
        <v>1950</v>
      </c>
      <c r="F21" s="104">
        <v>2407</v>
      </c>
      <c r="G21" s="104">
        <v>1671</v>
      </c>
      <c r="H21" s="106">
        <v>2372</v>
      </c>
      <c r="I21" s="106">
        <v>2015</v>
      </c>
      <c r="J21" s="108"/>
      <c r="K21" s="108"/>
      <c r="L21" s="108"/>
      <c r="M21" s="108"/>
      <c r="N21" s="108"/>
      <c r="O21" s="108"/>
      <c r="P21" s="108"/>
      <c r="Q21" s="108"/>
      <c r="R21" s="108"/>
      <c r="S21" s="108"/>
      <c r="T21" s="108"/>
      <c r="U21" s="108"/>
      <c r="V21" s="108"/>
      <c r="W21" s="108"/>
      <c r="X21" s="108"/>
      <c r="Y21" s="108"/>
      <c r="Z21" s="108"/>
      <c r="AA21" s="108"/>
      <c r="AB21" s="108"/>
      <c r="AC21" s="108"/>
    </row>
    <row r="22" spans="1:29" s="19" customFormat="1" ht="60" customHeight="1">
      <c r="A22" s="376" t="s">
        <v>51</v>
      </c>
      <c r="B22" s="376"/>
      <c r="C22" s="376"/>
      <c r="D22" s="376"/>
      <c r="E22" s="376"/>
      <c r="F22" s="376"/>
      <c r="G22" s="376"/>
      <c r="H22" s="376"/>
      <c r="I22" s="376"/>
      <c r="J22" s="376"/>
      <c r="K22" s="376"/>
      <c r="L22" s="376"/>
      <c r="M22" s="376"/>
      <c r="N22" s="376"/>
      <c r="O22" s="376"/>
      <c r="P22" s="376"/>
      <c r="Q22" s="376"/>
    </row>
    <row r="23" spans="1:29" ht="27">
      <c r="I23" s="213" t="s">
        <v>402</v>
      </c>
    </row>
  </sheetData>
  <mergeCells count="19">
    <mergeCell ref="A4:Q4"/>
    <mergeCell ref="A12:C12"/>
    <mergeCell ref="B11:C11"/>
    <mergeCell ref="B10:C10"/>
    <mergeCell ref="B9:C9"/>
    <mergeCell ref="B8:C8"/>
    <mergeCell ref="A7:C7"/>
    <mergeCell ref="A6:C6"/>
    <mergeCell ref="B18:C18"/>
    <mergeCell ref="B19:C19"/>
    <mergeCell ref="B20:C20"/>
    <mergeCell ref="A22:Q22"/>
    <mergeCell ref="A9:A11"/>
    <mergeCell ref="A21:C21"/>
    <mergeCell ref="A13:Q13"/>
    <mergeCell ref="A15:C15"/>
    <mergeCell ref="A16:C16"/>
    <mergeCell ref="B17:C17"/>
    <mergeCell ref="A18:A20"/>
  </mergeCells>
  <phoneticPr fontId="2"/>
  <hyperlinks>
    <hyperlink ref="I23" location="説明・目次!A1" display="目次に戻る" xr:uid="{00000000-0004-0000-1F00-000000000000}"/>
  </hyperlinks>
  <pageMargins left="0.70866141732283472" right="0.70866141732283472" top="0.74803149606299213" bottom="0.74803149606299213" header="0.31496062992125984" footer="0.31496062992125984"/>
  <pageSetup paperSize="9" scale="41" fitToHeight="0" orientation="portrait" r:id="rId1"/>
  <customProperties>
    <customPr name="_pios_id" r:id="rId2"/>
  </customPropertie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4" tint="-0.499984740745262"/>
    <pageSetUpPr fitToPage="1"/>
  </sheetPr>
  <dimension ref="A1:U7"/>
  <sheetViews>
    <sheetView view="pageBreakPreview" zoomScaleNormal="100" zoomScaleSheetLayoutView="100" workbookViewId="0">
      <selection activeCell="A6" sqref="A6:M6"/>
    </sheetView>
  </sheetViews>
  <sheetFormatPr defaultColWidth="9" defaultRowHeight="13.5"/>
  <cols>
    <col min="1" max="1" width="18.58203125" style="26" customWidth="1"/>
    <col min="2"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15" t="s">
        <v>174</v>
      </c>
    </row>
    <row r="4" spans="1:21" ht="15">
      <c r="A4" s="156"/>
      <c r="B4" s="279">
        <v>2010</v>
      </c>
      <c r="C4" s="279">
        <v>2011</v>
      </c>
      <c r="D4" s="279" t="s">
        <v>87</v>
      </c>
      <c r="E4" s="279" t="s">
        <v>88</v>
      </c>
      <c r="F4" s="279">
        <v>2013</v>
      </c>
      <c r="G4" s="279">
        <v>2014</v>
      </c>
      <c r="H4" s="279">
        <v>2015</v>
      </c>
      <c r="I4" s="279">
        <v>2016</v>
      </c>
      <c r="J4" s="279">
        <v>2017</v>
      </c>
      <c r="K4" s="279">
        <v>2018</v>
      </c>
      <c r="L4" s="279">
        <v>2019</v>
      </c>
      <c r="M4" s="279">
        <v>2020</v>
      </c>
      <c r="Q4" s="187"/>
      <c r="R4" s="19"/>
      <c r="S4" s="19"/>
      <c r="T4" s="19"/>
      <c r="U4" s="19"/>
    </row>
    <row r="5" spans="1:21" ht="38.25" customHeight="1">
      <c r="A5" s="268" t="s">
        <v>173</v>
      </c>
      <c r="B5" s="156">
        <v>1.1000000000000001</v>
      </c>
      <c r="C5" s="156">
        <v>7.9</v>
      </c>
      <c r="D5" s="117">
        <v>18.3</v>
      </c>
      <c r="E5" s="117">
        <v>18.3</v>
      </c>
      <c r="F5" s="156">
        <v>20.399999999999999</v>
      </c>
      <c r="G5" s="156">
        <v>23.1</v>
      </c>
      <c r="H5" s="156">
        <v>24.2</v>
      </c>
      <c r="I5" s="156">
        <v>34.6</v>
      </c>
      <c r="J5" s="156">
        <v>54.4</v>
      </c>
      <c r="K5" s="156">
        <v>77.7</v>
      </c>
      <c r="L5" s="156">
        <v>92.3</v>
      </c>
      <c r="M5" s="221">
        <v>107.1</v>
      </c>
    </row>
    <row r="6" spans="1:21" ht="94.5" customHeight="1">
      <c r="A6" s="379" t="s">
        <v>492</v>
      </c>
      <c r="B6" s="379"/>
      <c r="C6" s="379"/>
      <c r="D6" s="379"/>
      <c r="E6" s="379"/>
      <c r="F6" s="379"/>
      <c r="G6" s="379"/>
      <c r="H6" s="379"/>
      <c r="I6" s="379"/>
      <c r="J6" s="379"/>
      <c r="K6" s="379"/>
      <c r="L6" s="379"/>
      <c r="M6" s="379"/>
      <c r="N6" s="19"/>
      <c r="O6" s="19"/>
      <c r="P6" s="19"/>
      <c r="Q6" s="19"/>
      <c r="R6" s="19"/>
      <c r="S6" s="19"/>
      <c r="T6" s="19"/>
      <c r="U6" s="19"/>
    </row>
    <row r="7" spans="1:21" ht="27">
      <c r="M7" s="213" t="s">
        <v>402</v>
      </c>
    </row>
  </sheetData>
  <mergeCells count="1">
    <mergeCell ref="A6:M6"/>
  </mergeCells>
  <phoneticPr fontId="2"/>
  <hyperlinks>
    <hyperlink ref="M7" location="説明・目次!A1" display="目次に戻る" xr:uid="{00000000-0004-0000-2000-000000000000}"/>
  </hyperlinks>
  <pageMargins left="0.70866141732283472" right="0.70866141732283472" top="0.74803149606299213" bottom="0.74803149606299213" header="0.31496062992125984" footer="0.31496062992125984"/>
  <pageSetup paperSize="9" scale="57" fitToHeight="0" orientation="portrait" r:id="rId1"/>
  <colBreaks count="1" manualBreakCount="1">
    <brk id="17" max="1048575" man="1"/>
  </col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4" tint="-0.499984740745262"/>
  </sheetPr>
  <dimension ref="A1:N11"/>
  <sheetViews>
    <sheetView view="pageBreakPreview" zoomScaleNormal="100" zoomScaleSheetLayoutView="100" workbookViewId="0">
      <selection activeCell="A10" sqref="A10:F10"/>
    </sheetView>
  </sheetViews>
  <sheetFormatPr defaultColWidth="9" defaultRowHeight="13.5"/>
  <cols>
    <col min="1" max="1" width="18.83203125" style="26" customWidth="1"/>
    <col min="2" max="3" width="17.83203125" style="26" customWidth="1"/>
    <col min="4" max="11" width="9.83203125" style="26" customWidth="1"/>
    <col min="12" max="12" width="11" style="26" customWidth="1"/>
    <col min="13" max="15" width="9.83203125" style="26" customWidth="1"/>
    <col min="16" max="19" width="10.33203125" style="26" customWidth="1"/>
    <col min="20" max="16384" width="9" style="26"/>
  </cols>
  <sheetData>
    <row r="1" spans="1:14" ht="22">
      <c r="A1" s="224" t="s">
        <v>21</v>
      </c>
      <c r="B1" s="224"/>
      <c r="C1" s="224"/>
      <c r="D1" s="14"/>
      <c r="E1" s="14"/>
      <c r="F1" s="14"/>
      <c r="G1" s="14"/>
      <c r="H1" s="14"/>
      <c r="I1" s="14"/>
      <c r="J1" s="14"/>
      <c r="K1" s="14"/>
      <c r="L1" s="14"/>
      <c r="M1" s="14"/>
      <c r="N1" s="14"/>
    </row>
    <row r="2" spans="1:14">
      <c r="F2" s="201"/>
      <c r="G2" s="201"/>
    </row>
    <row r="3" spans="1:14" ht="15">
      <c r="A3" s="15" t="s">
        <v>175</v>
      </c>
      <c r="B3" s="15"/>
      <c r="C3" s="15"/>
    </row>
    <row r="4" spans="1:14" ht="28.5">
      <c r="A4" s="323" t="s">
        <v>176</v>
      </c>
      <c r="B4" s="325" t="s">
        <v>177</v>
      </c>
      <c r="C4" s="325" t="s">
        <v>178</v>
      </c>
      <c r="D4" s="329">
        <v>2018</v>
      </c>
      <c r="E4" s="325">
        <v>2019</v>
      </c>
      <c r="F4" s="325">
        <v>2020</v>
      </c>
      <c r="H4" s="19"/>
      <c r="I4" s="19"/>
      <c r="J4" s="19"/>
      <c r="K4" s="19"/>
      <c r="L4" s="19"/>
    </row>
    <row r="5" spans="1:14">
      <c r="A5" s="167" t="s">
        <v>11</v>
      </c>
      <c r="B5" s="268" t="s">
        <v>179</v>
      </c>
      <c r="C5" s="261" t="s">
        <v>493</v>
      </c>
      <c r="D5" s="29">
        <v>24</v>
      </c>
      <c r="E5" s="29">
        <v>25</v>
      </c>
      <c r="F5" s="225">
        <v>17</v>
      </c>
      <c r="G5" s="166"/>
      <c r="H5" s="200"/>
      <c r="I5" s="200"/>
      <c r="J5" s="200"/>
      <c r="K5" s="200"/>
      <c r="L5" s="200"/>
    </row>
    <row r="6" spans="1:14">
      <c r="A6" s="167" t="s">
        <v>1</v>
      </c>
      <c r="B6" s="268" t="s">
        <v>179</v>
      </c>
      <c r="C6" s="261" t="s">
        <v>181</v>
      </c>
      <c r="D6" s="29">
        <v>40</v>
      </c>
      <c r="E6" s="29">
        <v>40</v>
      </c>
      <c r="F6" s="225">
        <v>37</v>
      </c>
      <c r="G6" s="166"/>
      <c r="H6" s="200"/>
      <c r="I6" s="200"/>
      <c r="J6" s="200"/>
      <c r="K6" s="200"/>
      <c r="L6" s="200"/>
    </row>
    <row r="7" spans="1:14">
      <c r="A7" s="167" t="s">
        <v>2</v>
      </c>
      <c r="B7" s="268" t="s">
        <v>179</v>
      </c>
      <c r="C7" s="261" t="s">
        <v>182</v>
      </c>
      <c r="D7" s="29">
        <v>14</v>
      </c>
      <c r="E7" s="29">
        <v>15</v>
      </c>
      <c r="F7" s="225">
        <v>27</v>
      </c>
      <c r="G7" s="166"/>
      <c r="H7" s="200"/>
      <c r="I7" s="200"/>
      <c r="J7" s="200"/>
      <c r="K7" s="200"/>
      <c r="L7" s="200"/>
    </row>
    <row r="8" spans="1:14">
      <c r="A8" s="167" t="s">
        <v>12</v>
      </c>
      <c r="B8" s="261" t="s">
        <v>180</v>
      </c>
      <c r="C8" s="261" t="s">
        <v>14</v>
      </c>
      <c r="D8" s="29">
        <v>12</v>
      </c>
      <c r="E8" s="29">
        <v>10</v>
      </c>
      <c r="F8" s="225">
        <v>19</v>
      </c>
      <c r="G8" s="166"/>
      <c r="H8" s="200"/>
      <c r="I8" s="200"/>
      <c r="J8" s="200"/>
      <c r="K8" s="200"/>
      <c r="L8" s="200"/>
    </row>
    <row r="9" spans="1:14">
      <c r="A9" s="167" t="s">
        <v>13</v>
      </c>
      <c r="B9" s="261" t="s">
        <v>14</v>
      </c>
      <c r="C9" s="261" t="s">
        <v>14</v>
      </c>
      <c r="D9" s="29">
        <v>10</v>
      </c>
      <c r="E9" s="29">
        <v>10</v>
      </c>
      <c r="F9" s="225">
        <v>0</v>
      </c>
      <c r="G9" s="166"/>
      <c r="H9" s="200"/>
      <c r="I9" s="200"/>
      <c r="J9" s="200"/>
      <c r="K9" s="200"/>
      <c r="L9" s="200"/>
    </row>
    <row r="10" spans="1:14" ht="114" customHeight="1">
      <c r="A10" s="380" t="s">
        <v>183</v>
      </c>
      <c r="B10" s="380"/>
      <c r="C10" s="380"/>
      <c r="D10" s="380"/>
      <c r="E10" s="380"/>
      <c r="F10" s="380"/>
    </row>
    <row r="11" spans="1:14" ht="27">
      <c r="F11" s="213" t="s">
        <v>402</v>
      </c>
    </row>
  </sheetData>
  <mergeCells count="1">
    <mergeCell ref="A10:F10"/>
  </mergeCells>
  <phoneticPr fontId="2"/>
  <hyperlinks>
    <hyperlink ref="F11" location="説明・目次!A1" display="目次に戻る" xr:uid="{00000000-0004-0000-2100-000000000000}"/>
  </hyperlinks>
  <pageMargins left="0.70866141732283472" right="0.70866141732283472" top="0.74803149606299213" bottom="0.74803149606299213" header="0.31496062992125984" footer="0.31496062992125984"/>
  <pageSetup paperSize="9" scale="94" orientation="portrait" r:id="rId1"/>
  <colBreaks count="1" manualBreakCount="1">
    <brk id="19"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4" tint="-0.499984740745262"/>
    <pageSetUpPr fitToPage="1"/>
  </sheetPr>
  <dimension ref="A1:U9"/>
  <sheetViews>
    <sheetView view="pageBreakPreview" zoomScaleNormal="100" zoomScaleSheetLayoutView="100" workbookViewId="0">
      <selection activeCell="F17" sqref="F17"/>
    </sheetView>
  </sheetViews>
  <sheetFormatPr defaultColWidth="9" defaultRowHeight="13.5"/>
  <cols>
    <col min="1" max="1" width="17.58203125" style="26" customWidth="1"/>
    <col min="2"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15" t="s">
        <v>185</v>
      </c>
    </row>
    <row r="4" spans="1:21" ht="15">
      <c r="A4" s="167"/>
      <c r="B4" s="324">
        <v>2009</v>
      </c>
      <c r="C4" s="316">
        <v>2010</v>
      </c>
      <c r="D4" s="316">
        <v>2011</v>
      </c>
      <c r="E4" s="316" t="s">
        <v>87</v>
      </c>
      <c r="F4" s="316" t="s">
        <v>88</v>
      </c>
      <c r="G4" s="316">
        <v>2013</v>
      </c>
      <c r="H4" s="316">
        <v>2014</v>
      </c>
      <c r="I4" s="316">
        <v>2015</v>
      </c>
      <c r="J4" s="316">
        <v>2016</v>
      </c>
      <c r="K4" s="316">
        <v>2017</v>
      </c>
      <c r="L4" s="316">
        <v>2018</v>
      </c>
      <c r="M4" s="316">
        <v>2019</v>
      </c>
      <c r="N4" s="316">
        <v>2020</v>
      </c>
      <c r="S4" s="19"/>
      <c r="T4" s="19"/>
      <c r="U4" s="19"/>
    </row>
    <row r="5" spans="1:21">
      <c r="A5" s="167" t="s">
        <v>186</v>
      </c>
      <c r="B5" s="167">
        <v>180</v>
      </c>
      <c r="C5" s="167">
        <v>169</v>
      </c>
      <c r="D5" s="167">
        <v>183</v>
      </c>
      <c r="E5" s="116"/>
      <c r="F5" s="116"/>
      <c r="G5" s="167">
        <v>184</v>
      </c>
      <c r="H5" s="167">
        <v>183</v>
      </c>
      <c r="I5" s="167">
        <v>214</v>
      </c>
      <c r="J5" s="167">
        <v>246</v>
      </c>
      <c r="K5" s="167">
        <v>245</v>
      </c>
      <c r="L5" s="167">
        <v>243</v>
      </c>
      <c r="M5" s="167">
        <v>239</v>
      </c>
      <c r="N5" s="315" t="s">
        <v>367</v>
      </c>
    </row>
    <row r="6" spans="1:21" ht="27">
      <c r="A6" s="268" t="s">
        <v>187</v>
      </c>
      <c r="B6" s="167">
        <v>139</v>
      </c>
      <c r="C6" s="167">
        <v>219</v>
      </c>
      <c r="D6" s="167">
        <v>187</v>
      </c>
      <c r="E6" s="117">
        <v>205</v>
      </c>
      <c r="F6" s="117">
        <v>205</v>
      </c>
      <c r="G6" s="167">
        <v>151</v>
      </c>
      <c r="H6" s="167">
        <v>233</v>
      </c>
      <c r="I6" s="167">
        <v>285</v>
      </c>
      <c r="J6" s="167">
        <v>279</v>
      </c>
      <c r="K6" s="167">
        <v>258</v>
      </c>
      <c r="L6" s="167">
        <v>230</v>
      </c>
      <c r="M6" s="167">
        <v>267</v>
      </c>
      <c r="N6" s="315" t="s">
        <v>367</v>
      </c>
    </row>
    <row r="7" spans="1:21">
      <c r="A7" s="167" t="s">
        <v>188</v>
      </c>
      <c r="B7" s="167">
        <f t="shared" ref="B7:M7" si="0">SUM(B5:B6)</f>
        <v>319</v>
      </c>
      <c r="C7" s="167">
        <f t="shared" si="0"/>
        <v>388</v>
      </c>
      <c r="D7" s="167">
        <f t="shared" si="0"/>
        <v>370</v>
      </c>
      <c r="E7" s="117">
        <f t="shared" si="0"/>
        <v>205</v>
      </c>
      <c r="F7" s="117">
        <f t="shared" si="0"/>
        <v>205</v>
      </c>
      <c r="G7" s="167">
        <f t="shared" si="0"/>
        <v>335</v>
      </c>
      <c r="H7" s="167">
        <f t="shared" si="0"/>
        <v>416</v>
      </c>
      <c r="I7" s="167">
        <f t="shared" si="0"/>
        <v>499</v>
      </c>
      <c r="J7" s="167">
        <f t="shared" si="0"/>
        <v>525</v>
      </c>
      <c r="K7" s="167">
        <f t="shared" si="0"/>
        <v>503</v>
      </c>
      <c r="L7" s="167">
        <f t="shared" si="0"/>
        <v>473</v>
      </c>
      <c r="M7" s="167">
        <f t="shared" si="0"/>
        <v>506</v>
      </c>
      <c r="N7" s="222" t="s">
        <v>8</v>
      </c>
    </row>
    <row r="9" spans="1:21" ht="27">
      <c r="N9" s="213" t="s">
        <v>402</v>
      </c>
    </row>
  </sheetData>
  <phoneticPr fontId="2"/>
  <hyperlinks>
    <hyperlink ref="N9" location="説明・目次!A1" display="目次に戻る" xr:uid="{00000000-0004-0000-2200-000000000000}"/>
  </hyperlinks>
  <pageMargins left="0.70866141732283472" right="0.70866141732283472" top="0.74803149606299213" bottom="0.74803149606299213" header="0.31496062992125984" footer="0.31496062992125984"/>
  <pageSetup paperSize="9" scale="53" fitToHeight="0" orientation="portrait" r:id="rId1"/>
  <colBreaks count="1" manualBreakCount="1">
    <brk id="17"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4" tint="-0.499984740745262"/>
    <pageSetUpPr fitToPage="1"/>
  </sheetPr>
  <dimension ref="A1:U8"/>
  <sheetViews>
    <sheetView view="pageBreakPreview" zoomScaleNormal="100" zoomScaleSheetLayoutView="100" workbookViewId="0">
      <selection activeCell="D25" sqref="D25"/>
    </sheetView>
  </sheetViews>
  <sheetFormatPr defaultColWidth="9" defaultRowHeight="13.5"/>
  <cols>
    <col min="1" max="1" width="31" style="26" customWidth="1"/>
    <col min="2"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20" t="s">
        <v>189</v>
      </c>
    </row>
    <row r="4" spans="1:21">
      <c r="A4" s="170"/>
      <c r="B4" s="323">
        <v>2015</v>
      </c>
      <c r="C4" s="323">
        <v>2016</v>
      </c>
      <c r="D4" s="323">
        <v>2017</v>
      </c>
      <c r="E4" s="323">
        <v>2018</v>
      </c>
      <c r="F4" s="324">
        <v>2019</v>
      </c>
      <c r="G4" s="324">
        <v>2020</v>
      </c>
      <c r="I4" s="19"/>
      <c r="J4" s="19"/>
      <c r="K4" s="19"/>
      <c r="Q4" s="19"/>
      <c r="R4" s="19"/>
      <c r="S4" s="19"/>
      <c r="T4" s="19"/>
      <c r="U4" s="19"/>
    </row>
    <row r="5" spans="1:21">
      <c r="A5" s="170" t="s">
        <v>190</v>
      </c>
      <c r="B5" s="29"/>
      <c r="C5" s="29"/>
      <c r="D5" s="151">
        <v>13</v>
      </c>
      <c r="E5" s="29">
        <v>12.6</v>
      </c>
      <c r="F5" s="30">
        <v>14.1</v>
      </c>
      <c r="G5" s="222">
        <v>9.1999999999999993</v>
      </c>
      <c r="I5" s="184"/>
      <c r="J5" s="184"/>
      <c r="K5" s="183"/>
      <c r="L5" s="183"/>
      <c r="M5" s="183"/>
      <c r="N5" s="183"/>
      <c r="O5" s="176"/>
      <c r="P5" s="176"/>
      <c r="Q5" s="183"/>
      <c r="R5" s="183"/>
      <c r="S5" s="183"/>
      <c r="T5" s="183"/>
      <c r="U5" s="183"/>
    </row>
    <row r="6" spans="1:21" ht="40.5">
      <c r="A6" s="170" t="s">
        <v>191</v>
      </c>
      <c r="B6" s="39">
        <v>69000</v>
      </c>
      <c r="C6" s="31">
        <v>66000</v>
      </c>
      <c r="D6" s="31">
        <v>58000</v>
      </c>
      <c r="E6" s="31">
        <v>56000</v>
      </c>
      <c r="F6" s="39">
        <v>51000</v>
      </c>
      <c r="G6" s="223">
        <v>27000</v>
      </c>
      <c r="K6" s="183"/>
      <c r="L6" s="183"/>
      <c r="M6" s="199"/>
      <c r="N6" s="198"/>
      <c r="O6" s="198"/>
      <c r="P6" s="198"/>
      <c r="Q6" s="183"/>
      <c r="R6" s="183"/>
      <c r="S6" s="183"/>
      <c r="T6" s="183"/>
      <c r="U6" s="183"/>
    </row>
    <row r="8" spans="1:21" ht="27">
      <c r="G8" s="213" t="s">
        <v>402</v>
      </c>
    </row>
  </sheetData>
  <phoneticPr fontId="2"/>
  <hyperlinks>
    <hyperlink ref="G8" location="説明・目次!A1" display="目次に戻る" xr:uid="{00000000-0004-0000-2300-000000000000}"/>
  </hyperlinks>
  <pageMargins left="0.70866141732283472" right="0.70866141732283472" top="0.74803149606299213" bottom="0.74803149606299213" header="0.31496062992125984" footer="0.31496062992125984"/>
  <pageSetup paperSize="9" scale="87" fitToHeight="0" orientation="portrait" r:id="rId1"/>
  <colBreaks count="1" manualBreakCount="1">
    <brk id="17" max="1048575" man="1"/>
  </colBreak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4" tint="-0.499984740745262"/>
    <pageSetUpPr fitToPage="1"/>
  </sheetPr>
  <dimension ref="A1:U26"/>
  <sheetViews>
    <sheetView view="pageBreakPreview" zoomScaleNormal="100" zoomScaleSheetLayoutView="100" workbookViewId="0">
      <selection activeCell="N10" sqref="N10"/>
    </sheetView>
  </sheetViews>
  <sheetFormatPr defaultColWidth="9" defaultRowHeight="13.5"/>
  <cols>
    <col min="1" max="1" width="38.83203125" style="26" customWidth="1"/>
    <col min="2"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345" t="s">
        <v>556</v>
      </c>
      <c r="B3" s="20"/>
      <c r="C3" s="20"/>
      <c r="D3" s="20"/>
      <c r="E3" s="20"/>
      <c r="F3" s="20"/>
      <c r="G3" s="20"/>
      <c r="H3" s="20"/>
      <c r="I3" s="20"/>
      <c r="J3" s="20"/>
      <c r="K3" s="20"/>
      <c r="L3" s="20"/>
    </row>
    <row r="4" spans="1:21">
      <c r="A4" s="167"/>
      <c r="B4" s="323">
        <v>2014</v>
      </c>
      <c r="C4" s="323">
        <v>2015</v>
      </c>
      <c r="D4" s="323">
        <v>2016</v>
      </c>
      <c r="E4" s="323">
        <v>2017</v>
      </c>
      <c r="F4" s="323">
        <v>2018</v>
      </c>
      <c r="G4" s="324">
        <v>2019</v>
      </c>
      <c r="H4" s="324">
        <v>2020</v>
      </c>
      <c r="I4" s="19"/>
      <c r="J4" s="19"/>
      <c r="K4" s="19"/>
      <c r="L4" s="197"/>
      <c r="M4" s="197"/>
      <c r="N4" s="197"/>
      <c r="O4" s="197"/>
      <c r="P4" s="197"/>
      <c r="Q4" s="187"/>
      <c r="R4" s="19"/>
      <c r="S4" s="19"/>
      <c r="T4" s="19"/>
      <c r="U4" s="19"/>
    </row>
    <row r="5" spans="1:21">
      <c r="A5" s="32" t="s">
        <v>193</v>
      </c>
      <c r="B5" s="118">
        <v>32707</v>
      </c>
      <c r="C5" s="118">
        <v>33026</v>
      </c>
      <c r="D5" s="118">
        <v>33195</v>
      </c>
      <c r="E5" s="118">
        <v>33560</v>
      </c>
      <c r="F5" s="118">
        <v>33664</v>
      </c>
      <c r="G5" s="118">
        <v>33603</v>
      </c>
      <c r="H5" s="239">
        <f>H6+H7</f>
        <v>33449</v>
      </c>
      <c r="L5" s="196"/>
      <c r="M5" s="196"/>
      <c r="N5" s="196"/>
      <c r="O5" s="196"/>
      <c r="P5" s="196"/>
    </row>
    <row r="6" spans="1:21">
      <c r="A6" s="167" t="s">
        <v>194</v>
      </c>
      <c r="B6" s="119">
        <v>15367</v>
      </c>
      <c r="C6" s="119">
        <v>15686</v>
      </c>
      <c r="D6" s="119">
        <v>16863</v>
      </c>
      <c r="E6" s="119">
        <v>16970</v>
      </c>
      <c r="F6" s="119">
        <v>16916</v>
      </c>
      <c r="G6" s="119">
        <v>16946</v>
      </c>
      <c r="H6" s="240">
        <v>16814</v>
      </c>
      <c r="L6" s="196"/>
      <c r="M6" s="196"/>
      <c r="N6" s="196"/>
      <c r="O6" s="196"/>
      <c r="P6" s="196"/>
    </row>
    <row r="7" spans="1:21">
      <c r="A7" s="167" t="s">
        <v>195</v>
      </c>
      <c r="B7" s="119">
        <v>17340</v>
      </c>
      <c r="C7" s="119">
        <v>17340</v>
      </c>
      <c r="D7" s="119">
        <v>16332</v>
      </c>
      <c r="E7" s="119">
        <v>16590</v>
      </c>
      <c r="F7" s="119">
        <v>16748</v>
      </c>
      <c r="G7" s="119">
        <v>16657</v>
      </c>
      <c r="H7" s="240">
        <v>16635</v>
      </c>
      <c r="L7" s="196"/>
      <c r="M7" s="196"/>
      <c r="N7" s="196"/>
      <c r="O7" s="196"/>
      <c r="P7" s="196"/>
    </row>
    <row r="8" spans="1:21" ht="27">
      <c r="A8" s="268" t="s">
        <v>196</v>
      </c>
      <c r="B8" s="167">
        <v>53</v>
      </c>
      <c r="C8" s="167">
        <v>52.5</v>
      </c>
      <c r="D8" s="167">
        <v>49.2</v>
      </c>
      <c r="E8" s="167">
        <v>49.4</v>
      </c>
      <c r="F8" s="167">
        <v>49.8</v>
      </c>
      <c r="G8" s="167">
        <v>49.6</v>
      </c>
      <c r="H8" s="222">
        <v>49.7</v>
      </c>
    </row>
    <row r="9" spans="1:21">
      <c r="A9" s="32" t="s">
        <v>198</v>
      </c>
      <c r="B9" s="118">
        <v>21852</v>
      </c>
      <c r="C9" s="118">
        <v>22105</v>
      </c>
      <c r="D9" s="118">
        <v>21991</v>
      </c>
      <c r="E9" s="118">
        <v>22211</v>
      </c>
      <c r="F9" s="118">
        <v>22323</v>
      </c>
      <c r="G9" s="118">
        <v>22101</v>
      </c>
      <c r="H9" s="239">
        <f>H10+H11</f>
        <v>22038</v>
      </c>
      <c r="L9" s="196"/>
      <c r="M9" s="196"/>
      <c r="N9" s="196"/>
      <c r="O9" s="196"/>
      <c r="P9" s="196"/>
    </row>
    <row r="10" spans="1:21">
      <c r="A10" s="267" t="s">
        <v>194</v>
      </c>
      <c r="B10" s="119">
        <v>9771</v>
      </c>
      <c r="C10" s="119">
        <v>9981</v>
      </c>
      <c r="D10" s="119">
        <v>10861</v>
      </c>
      <c r="E10" s="119">
        <v>10812</v>
      </c>
      <c r="F10" s="119">
        <v>10859</v>
      </c>
      <c r="G10" s="119">
        <v>10809</v>
      </c>
      <c r="H10" s="240">
        <v>10715</v>
      </c>
      <c r="L10" s="196"/>
      <c r="M10" s="196"/>
      <c r="N10" s="196"/>
      <c r="O10" s="196"/>
      <c r="P10" s="196"/>
    </row>
    <row r="11" spans="1:21">
      <c r="A11" s="267" t="s">
        <v>195</v>
      </c>
      <c r="B11" s="119">
        <v>12081</v>
      </c>
      <c r="C11" s="119">
        <v>12124</v>
      </c>
      <c r="D11" s="119">
        <v>11130</v>
      </c>
      <c r="E11" s="119">
        <v>11399</v>
      </c>
      <c r="F11" s="119">
        <v>11464</v>
      </c>
      <c r="G11" s="119">
        <v>11292</v>
      </c>
      <c r="H11" s="240">
        <v>11323</v>
      </c>
      <c r="L11" s="196"/>
      <c r="M11" s="196"/>
      <c r="N11" s="196"/>
      <c r="O11" s="196"/>
      <c r="P11" s="196"/>
    </row>
    <row r="12" spans="1:21" ht="27">
      <c r="A12" s="268" t="s">
        <v>196</v>
      </c>
      <c r="B12" s="167">
        <v>55.3</v>
      </c>
      <c r="C12" s="167">
        <v>54.8</v>
      </c>
      <c r="D12" s="167">
        <v>50.6</v>
      </c>
      <c r="E12" s="167">
        <v>51.3</v>
      </c>
      <c r="F12" s="167">
        <v>51.4</v>
      </c>
      <c r="G12" s="167">
        <v>51.1</v>
      </c>
      <c r="H12" s="222">
        <v>51.4</v>
      </c>
    </row>
    <row r="13" spans="1:21">
      <c r="A13" s="281" t="s">
        <v>199</v>
      </c>
      <c r="B13" s="118">
        <v>7086</v>
      </c>
      <c r="C13" s="118">
        <v>7091</v>
      </c>
      <c r="D13" s="118">
        <v>7312</v>
      </c>
      <c r="E13" s="118">
        <v>7191</v>
      </c>
      <c r="F13" s="118">
        <v>7003</v>
      </c>
      <c r="G13" s="118">
        <v>7170</v>
      </c>
      <c r="H13" s="239">
        <f>H14+H15</f>
        <v>7202</v>
      </c>
      <c r="L13" s="196"/>
      <c r="M13" s="196"/>
      <c r="N13" s="196"/>
      <c r="O13" s="196"/>
      <c r="P13" s="196"/>
    </row>
    <row r="14" spans="1:21">
      <c r="A14" s="267" t="s">
        <v>194</v>
      </c>
      <c r="B14" s="119">
        <v>3517</v>
      </c>
      <c r="C14" s="119">
        <v>3679</v>
      </c>
      <c r="D14" s="119">
        <v>3922</v>
      </c>
      <c r="E14" s="119">
        <v>3957</v>
      </c>
      <c r="F14" s="119">
        <v>3773</v>
      </c>
      <c r="G14" s="119">
        <v>3900</v>
      </c>
      <c r="H14" s="240">
        <v>3914</v>
      </c>
      <c r="L14" s="196"/>
      <c r="M14" s="196"/>
      <c r="N14" s="196"/>
      <c r="O14" s="196"/>
      <c r="P14" s="196"/>
    </row>
    <row r="15" spans="1:21">
      <c r="A15" s="267" t="s">
        <v>195</v>
      </c>
      <c r="B15" s="119">
        <v>3569</v>
      </c>
      <c r="C15" s="119">
        <v>3412</v>
      </c>
      <c r="D15" s="119">
        <v>3390</v>
      </c>
      <c r="E15" s="119">
        <v>3234</v>
      </c>
      <c r="F15" s="119">
        <v>3230</v>
      </c>
      <c r="G15" s="119">
        <v>3270</v>
      </c>
      <c r="H15" s="240">
        <v>3288</v>
      </c>
      <c r="L15" s="196"/>
      <c r="M15" s="196"/>
      <c r="N15" s="196"/>
      <c r="O15" s="196"/>
      <c r="P15" s="196"/>
    </row>
    <row r="16" spans="1:21" ht="27">
      <c r="A16" s="268" t="s">
        <v>196</v>
      </c>
      <c r="B16" s="167">
        <v>50.4</v>
      </c>
      <c r="C16" s="167">
        <v>48.1</v>
      </c>
      <c r="D16" s="167">
        <v>46.4</v>
      </c>
      <c r="E16" s="167">
        <v>45</v>
      </c>
      <c r="F16" s="167">
        <v>46.1</v>
      </c>
      <c r="G16" s="167">
        <v>45.6</v>
      </c>
      <c r="H16" s="222">
        <v>45.7</v>
      </c>
    </row>
    <row r="17" spans="1:16">
      <c r="A17" s="32" t="s">
        <v>201</v>
      </c>
      <c r="B17" s="118"/>
      <c r="C17" s="118"/>
      <c r="D17" s="118"/>
      <c r="E17" s="118"/>
      <c r="F17" s="118"/>
      <c r="G17" s="118"/>
      <c r="H17" s="239">
        <f>H18+H19</f>
        <v>2830</v>
      </c>
      <c r="L17" s="196"/>
      <c r="M17" s="196"/>
      <c r="N17" s="196"/>
      <c r="O17" s="196"/>
      <c r="P17" s="196"/>
    </row>
    <row r="18" spans="1:16">
      <c r="A18" s="267" t="s">
        <v>194</v>
      </c>
      <c r="B18" s="119"/>
      <c r="C18" s="119"/>
      <c r="D18" s="119"/>
      <c r="E18" s="119"/>
      <c r="F18" s="119"/>
      <c r="G18" s="119"/>
      <c r="H18" s="240">
        <v>1514</v>
      </c>
      <c r="L18" s="196"/>
      <c r="M18" s="196"/>
      <c r="N18" s="196"/>
      <c r="O18" s="196"/>
      <c r="P18" s="196"/>
    </row>
    <row r="19" spans="1:16">
      <c r="A19" s="267" t="s">
        <v>195</v>
      </c>
      <c r="B19" s="119"/>
      <c r="C19" s="119"/>
      <c r="D19" s="119"/>
      <c r="E19" s="119"/>
      <c r="F19" s="119"/>
      <c r="G19" s="119"/>
      <c r="H19" s="240">
        <v>1316</v>
      </c>
      <c r="L19" s="196"/>
      <c r="M19" s="196"/>
      <c r="N19" s="196"/>
      <c r="O19" s="196"/>
      <c r="P19" s="196"/>
    </row>
    <row r="20" spans="1:16" ht="27">
      <c r="A20" s="268" t="s">
        <v>196</v>
      </c>
      <c r="B20" s="167"/>
      <c r="C20" s="167"/>
      <c r="D20" s="167"/>
      <c r="E20" s="167"/>
      <c r="F20" s="167"/>
      <c r="G20" s="167"/>
      <c r="H20" s="222">
        <v>46.5</v>
      </c>
    </row>
    <row r="21" spans="1:16">
      <c r="A21" s="32" t="s">
        <v>203</v>
      </c>
      <c r="B21" s="118"/>
      <c r="C21" s="118"/>
      <c r="D21" s="118"/>
      <c r="E21" s="118"/>
      <c r="F21" s="118"/>
      <c r="G21" s="118"/>
      <c r="H21" s="239">
        <f>H22+H23</f>
        <v>1379</v>
      </c>
      <c r="L21" s="196"/>
      <c r="M21" s="196"/>
      <c r="N21" s="196"/>
      <c r="O21" s="196"/>
      <c r="P21" s="196"/>
    </row>
    <row r="22" spans="1:16">
      <c r="A22" s="267" t="s">
        <v>194</v>
      </c>
      <c r="B22" s="119"/>
      <c r="C22" s="119"/>
      <c r="D22" s="119"/>
      <c r="E22" s="119"/>
      <c r="F22" s="119"/>
      <c r="G22" s="119"/>
      <c r="H22" s="240">
        <v>671</v>
      </c>
      <c r="L22" s="196"/>
      <c r="M22" s="196"/>
      <c r="N22" s="196"/>
      <c r="O22" s="196"/>
      <c r="P22" s="196"/>
    </row>
    <row r="23" spans="1:16">
      <c r="A23" s="267" t="s">
        <v>195</v>
      </c>
      <c r="B23" s="119"/>
      <c r="C23" s="119"/>
      <c r="D23" s="119"/>
      <c r="E23" s="119"/>
      <c r="F23" s="119"/>
      <c r="G23" s="119"/>
      <c r="H23" s="240">
        <v>708</v>
      </c>
      <c r="L23" s="196"/>
      <c r="M23" s="196"/>
      <c r="N23" s="196"/>
      <c r="O23" s="196"/>
      <c r="P23" s="196"/>
    </row>
    <row r="24" spans="1:16" ht="27">
      <c r="A24" s="268" t="s">
        <v>196</v>
      </c>
      <c r="B24" s="167"/>
      <c r="C24" s="167"/>
      <c r="D24" s="167"/>
      <c r="E24" s="167"/>
      <c r="F24" s="167"/>
      <c r="G24" s="167"/>
      <c r="H24" s="222">
        <v>51.3</v>
      </c>
    </row>
    <row r="25" spans="1:16">
      <c r="A25" s="381" t="s">
        <v>562</v>
      </c>
      <c r="B25" s="381"/>
      <c r="C25" s="381"/>
      <c r="D25" s="381"/>
    </row>
    <row r="26" spans="1:16" ht="27">
      <c r="H26" s="213" t="s">
        <v>402</v>
      </c>
    </row>
  </sheetData>
  <mergeCells count="1">
    <mergeCell ref="A25:D25"/>
  </mergeCells>
  <phoneticPr fontId="2"/>
  <hyperlinks>
    <hyperlink ref="H26" location="説明・目次!A1" display="目次に戻る" xr:uid="{00000000-0004-0000-2400-000000000000}"/>
  </hyperlinks>
  <pageMargins left="0.70866141732283472" right="0.70866141732283472" top="0.74803149606299213" bottom="0.74803149606299213" header="0.31496062992125984" footer="0.31496062992125984"/>
  <pageSetup paperSize="9" scale="73" fitToHeight="0" orientation="portrait" r:id="rId1"/>
  <colBreaks count="1" manualBreakCount="1">
    <brk id="17" max="1048575" man="1"/>
  </colBreaks>
  <legacyDrawing r:id="rId2"/>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4" tint="-0.499984740745262"/>
    <pageSetUpPr fitToPage="1"/>
  </sheetPr>
  <dimension ref="A1:N24"/>
  <sheetViews>
    <sheetView view="pageBreakPreview" zoomScaleNormal="100" zoomScaleSheetLayoutView="100" workbookViewId="0">
      <selection activeCell="F27" sqref="F27"/>
    </sheetView>
  </sheetViews>
  <sheetFormatPr defaultColWidth="9" defaultRowHeight="13.5"/>
  <cols>
    <col min="1" max="1" width="43.83203125" style="26" customWidth="1"/>
    <col min="2" max="9" width="9.83203125" style="26" customWidth="1"/>
    <col min="10" max="10" width="11" style="26" customWidth="1"/>
    <col min="11" max="13" width="9.83203125" style="26" customWidth="1"/>
    <col min="14" max="17" width="10.33203125" style="26" customWidth="1"/>
    <col min="18" max="16384" width="9" style="26"/>
  </cols>
  <sheetData>
    <row r="1" spans="1:14" ht="22">
      <c r="A1" s="224" t="s">
        <v>21</v>
      </c>
      <c r="B1" s="14"/>
      <c r="C1" s="14"/>
      <c r="D1" s="14"/>
      <c r="E1" s="14"/>
      <c r="F1" s="14"/>
      <c r="G1" s="14"/>
      <c r="H1" s="14"/>
      <c r="I1" s="14"/>
      <c r="J1" s="14"/>
      <c r="K1" s="14"/>
      <c r="L1" s="14"/>
    </row>
    <row r="2" spans="1:14">
      <c r="D2" s="201"/>
      <c r="E2" s="201"/>
    </row>
    <row r="3" spans="1:14" ht="15">
      <c r="A3" s="345" t="s">
        <v>557</v>
      </c>
    </row>
    <row r="4" spans="1:14">
      <c r="A4" s="268"/>
      <c r="B4" s="316">
        <v>2012</v>
      </c>
      <c r="C4" s="316">
        <v>2012</v>
      </c>
      <c r="D4" s="316">
        <v>2013</v>
      </c>
      <c r="E4" s="316">
        <v>2014</v>
      </c>
      <c r="F4" s="316">
        <v>2015</v>
      </c>
      <c r="G4" s="316">
        <v>2016</v>
      </c>
      <c r="H4" s="316">
        <v>2017</v>
      </c>
      <c r="I4" s="316">
        <v>2018</v>
      </c>
      <c r="J4" s="316">
        <v>2019</v>
      </c>
      <c r="K4" s="316">
        <v>2020</v>
      </c>
      <c r="L4" s="19"/>
      <c r="M4" s="19"/>
      <c r="N4" s="19"/>
    </row>
    <row r="5" spans="1:14">
      <c r="A5" s="281" t="s">
        <v>205</v>
      </c>
      <c r="B5" s="120">
        <v>6052</v>
      </c>
      <c r="C5" s="120">
        <v>6052</v>
      </c>
      <c r="D5" s="121">
        <v>6172</v>
      </c>
      <c r="E5" s="121">
        <v>6664</v>
      </c>
      <c r="F5" s="121">
        <v>6970</v>
      </c>
      <c r="G5" s="118">
        <v>7195</v>
      </c>
      <c r="H5" s="118">
        <v>7332</v>
      </c>
      <c r="I5" s="118">
        <v>7655</v>
      </c>
      <c r="J5" s="118">
        <v>7905</v>
      </c>
      <c r="K5" s="118">
        <v>8135</v>
      </c>
    </row>
    <row r="6" spans="1:14">
      <c r="A6" s="268" t="s">
        <v>206</v>
      </c>
      <c r="B6" s="122">
        <v>4830</v>
      </c>
      <c r="C6" s="122">
        <v>4830</v>
      </c>
      <c r="D6" s="123">
        <v>4874</v>
      </c>
      <c r="E6" s="123">
        <v>5188</v>
      </c>
      <c r="F6" s="123">
        <v>5414</v>
      </c>
      <c r="G6" s="119">
        <v>5568</v>
      </c>
      <c r="H6" s="119">
        <v>5631</v>
      </c>
      <c r="I6" s="119">
        <v>5831</v>
      </c>
      <c r="J6" s="119">
        <v>5979</v>
      </c>
      <c r="K6" s="241">
        <v>6077</v>
      </c>
    </row>
    <row r="7" spans="1:14">
      <c r="A7" s="268" t="s">
        <v>207</v>
      </c>
      <c r="B7" s="122">
        <v>1222</v>
      </c>
      <c r="C7" s="122">
        <v>1222</v>
      </c>
      <c r="D7" s="123">
        <v>1298</v>
      </c>
      <c r="E7" s="123">
        <v>1476</v>
      </c>
      <c r="F7" s="123">
        <v>1556</v>
      </c>
      <c r="G7" s="119">
        <v>1627</v>
      </c>
      <c r="H7" s="119">
        <v>1701</v>
      </c>
      <c r="I7" s="119">
        <v>1824</v>
      </c>
      <c r="J7" s="119">
        <v>1926</v>
      </c>
      <c r="K7" s="241">
        <v>2058</v>
      </c>
    </row>
    <row r="8" spans="1:14">
      <c r="A8" s="281" t="s">
        <v>208</v>
      </c>
      <c r="B8" s="124">
        <v>20.2</v>
      </c>
      <c r="C8" s="124">
        <v>20.2</v>
      </c>
      <c r="D8" s="125">
        <v>21</v>
      </c>
      <c r="E8" s="125">
        <v>22.1</v>
      </c>
      <c r="F8" s="125">
        <v>22.3</v>
      </c>
      <c r="G8" s="125">
        <v>22.6</v>
      </c>
      <c r="H8" s="125">
        <v>23.2</v>
      </c>
      <c r="I8" s="125">
        <v>23.8</v>
      </c>
      <c r="J8" s="32">
        <v>24.4</v>
      </c>
      <c r="K8" s="32">
        <v>25.3</v>
      </c>
    </row>
    <row r="9" spans="1:14">
      <c r="A9" s="281" t="s">
        <v>209</v>
      </c>
      <c r="B9" s="124">
        <v>7.9</v>
      </c>
      <c r="C9" s="124">
        <v>7.9</v>
      </c>
      <c r="D9" s="125">
        <v>8.1</v>
      </c>
      <c r="E9" s="125">
        <v>8.5</v>
      </c>
      <c r="F9" s="125">
        <v>8.6999999999999993</v>
      </c>
      <c r="G9" s="125">
        <v>14</v>
      </c>
      <c r="H9" s="125">
        <v>15.5</v>
      </c>
      <c r="I9" s="125">
        <v>16.8</v>
      </c>
      <c r="J9" s="32">
        <v>18.2</v>
      </c>
      <c r="K9" s="32">
        <v>20.100000000000001</v>
      </c>
    </row>
    <row r="10" spans="1:14">
      <c r="A10" s="281" t="s">
        <v>210</v>
      </c>
      <c r="B10" s="126"/>
      <c r="C10" s="126"/>
      <c r="D10" s="127"/>
      <c r="E10" s="127"/>
      <c r="F10" s="127">
        <v>90</v>
      </c>
      <c r="G10" s="127">
        <v>336</v>
      </c>
      <c r="H10" s="127">
        <v>381</v>
      </c>
      <c r="I10" s="127">
        <v>432</v>
      </c>
      <c r="J10" s="127">
        <v>479</v>
      </c>
      <c r="K10" s="127">
        <v>546</v>
      </c>
      <c r="L10" s="195"/>
      <c r="M10" s="195"/>
      <c r="N10" s="195"/>
    </row>
    <row r="11" spans="1:14" ht="28.5">
      <c r="A11" s="295" t="s">
        <v>558</v>
      </c>
      <c r="B11" s="124"/>
      <c r="C11" s="124"/>
      <c r="D11" s="125"/>
      <c r="E11" s="125"/>
      <c r="F11" s="125">
        <v>8.8000000000000007</v>
      </c>
      <c r="G11" s="125">
        <v>8.8000000000000007</v>
      </c>
      <c r="H11" s="125">
        <v>8.6</v>
      </c>
      <c r="I11" s="125">
        <v>5.7</v>
      </c>
      <c r="J11" s="32">
        <v>8.3000000000000007</v>
      </c>
      <c r="K11" s="32">
        <v>8.3000000000000007</v>
      </c>
    </row>
    <row r="12" spans="1:14" ht="15">
      <c r="A12" s="295" t="s">
        <v>559</v>
      </c>
      <c r="B12" s="126"/>
      <c r="C12" s="126"/>
      <c r="D12" s="127"/>
      <c r="E12" s="127"/>
      <c r="F12" s="127">
        <v>3</v>
      </c>
      <c r="G12" s="127">
        <v>3</v>
      </c>
      <c r="H12" s="127">
        <v>3</v>
      </c>
      <c r="I12" s="127">
        <v>2</v>
      </c>
      <c r="J12" s="127">
        <v>3</v>
      </c>
      <c r="K12" s="127">
        <v>3</v>
      </c>
      <c r="L12" s="195"/>
      <c r="M12" s="195"/>
      <c r="N12" s="195"/>
    </row>
    <row r="13" spans="1:14">
      <c r="A13" s="281" t="s">
        <v>211</v>
      </c>
      <c r="B13" s="124">
        <v>42.4</v>
      </c>
      <c r="C13" s="124">
        <v>42.4</v>
      </c>
      <c r="D13" s="125">
        <v>42.3</v>
      </c>
      <c r="E13" s="125">
        <v>42</v>
      </c>
      <c r="F13" s="125">
        <v>41.7</v>
      </c>
      <c r="G13" s="125">
        <v>41.2</v>
      </c>
      <c r="H13" s="125">
        <v>41</v>
      </c>
      <c r="I13" s="125">
        <v>41.8</v>
      </c>
      <c r="J13" s="32">
        <v>40.6</v>
      </c>
      <c r="K13" s="243">
        <v>40.472386587771204</v>
      </c>
    </row>
    <row r="14" spans="1:14">
      <c r="A14" s="268" t="s">
        <v>206</v>
      </c>
      <c r="B14" s="128">
        <v>43.6</v>
      </c>
      <c r="C14" s="128">
        <v>43.6</v>
      </c>
      <c r="D14" s="129">
        <v>43.5</v>
      </c>
      <c r="E14" s="129">
        <v>43.1</v>
      </c>
      <c r="F14" s="129">
        <v>42.6</v>
      </c>
      <c r="G14" s="129">
        <v>42</v>
      </c>
      <c r="H14" s="129">
        <v>41.7</v>
      </c>
      <c r="I14" s="129">
        <v>42.6</v>
      </c>
      <c r="J14" s="167">
        <v>41.2</v>
      </c>
      <c r="K14" s="242">
        <v>40.993228736581337</v>
      </c>
    </row>
    <row r="15" spans="1:14">
      <c r="A15" s="268" t="s">
        <v>207</v>
      </c>
      <c r="B15" s="128">
        <v>37.700000000000003</v>
      </c>
      <c r="C15" s="128">
        <v>37.700000000000003</v>
      </c>
      <c r="D15" s="129">
        <v>38.1</v>
      </c>
      <c r="E15" s="129">
        <v>38.299999999999997</v>
      </c>
      <c r="F15" s="129">
        <v>38.6</v>
      </c>
      <c r="G15" s="129">
        <v>38.5</v>
      </c>
      <c r="H15" s="129">
        <v>38.6</v>
      </c>
      <c r="I15" s="129">
        <v>39.4</v>
      </c>
      <c r="J15" s="167">
        <v>38.799999999999997</v>
      </c>
      <c r="K15" s="242">
        <v>38.939231891103546</v>
      </c>
    </row>
    <row r="16" spans="1:14">
      <c r="A16" s="281" t="s">
        <v>212</v>
      </c>
      <c r="B16" s="124">
        <v>19.8</v>
      </c>
      <c r="C16" s="124">
        <v>19.8</v>
      </c>
      <c r="D16" s="125">
        <v>19.399999999999999</v>
      </c>
      <c r="E16" s="125">
        <v>19.100000000000001</v>
      </c>
      <c r="F16" s="125">
        <v>18.5</v>
      </c>
      <c r="G16" s="125">
        <v>18.3</v>
      </c>
      <c r="H16" s="125">
        <v>17.399999999999999</v>
      </c>
      <c r="I16" s="125">
        <v>17.8</v>
      </c>
      <c r="J16" s="32">
        <v>17.7</v>
      </c>
      <c r="K16" s="243">
        <v>17.395566239317219</v>
      </c>
    </row>
    <row r="17" spans="1:14">
      <c r="A17" s="268" t="s">
        <v>206</v>
      </c>
      <c r="B17" s="128">
        <v>21.5</v>
      </c>
      <c r="C17" s="128">
        <v>21.5</v>
      </c>
      <c r="D17" s="129">
        <v>21.2</v>
      </c>
      <c r="E17" s="129">
        <v>20.6</v>
      </c>
      <c r="F17" s="129">
        <v>19.8</v>
      </c>
      <c r="G17" s="129">
        <v>19.399999999999999</v>
      </c>
      <c r="H17" s="129">
        <v>18.399999999999999</v>
      </c>
      <c r="I17" s="129">
        <v>19.2</v>
      </c>
      <c r="J17" s="167">
        <v>18.7</v>
      </c>
      <c r="K17" s="242">
        <v>18.323809523811441</v>
      </c>
    </row>
    <row r="18" spans="1:14">
      <c r="A18" s="268" t="s">
        <v>207</v>
      </c>
      <c r="B18" s="128">
        <v>13.5</v>
      </c>
      <c r="C18" s="128">
        <v>13.5</v>
      </c>
      <c r="D18" s="129">
        <v>13.1</v>
      </c>
      <c r="E18" s="129">
        <v>13.8</v>
      </c>
      <c r="F18" s="129">
        <v>14.1</v>
      </c>
      <c r="G18" s="129">
        <v>14.5</v>
      </c>
      <c r="H18" s="129">
        <v>13.9</v>
      </c>
      <c r="I18" s="129">
        <v>13.5</v>
      </c>
      <c r="J18" s="167">
        <v>14.6</v>
      </c>
      <c r="K18" s="242">
        <v>14.663182628423781</v>
      </c>
    </row>
    <row r="19" spans="1:14">
      <c r="A19" s="281" t="s">
        <v>213</v>
      </c>
      <c r="B19" s="120">
        <v>224</v>
      </c>
      <c r="C19" s="120">
        <v>224</v>
      </c>
      <c r="D19" s="121">
        <v>238</v>
      </c>
      <c r="E19" s="121">
        <v>268</v>
      </c>
      <c r="F19" s="121">
        <v>264</v>
      </c>
      <c r="G19" s="32">
        <v>283</v>
      </c>
      <c r="H19" s="32">
        <v>269</v>
      </c>
      <c r="I19" s="32">
        <v>304</v>
      </c>
      <c r="J19" s="32">
        <v>306</v>
      </c>
      <c r="K19" s="244">
        <v>264</v>
      </c>
    </row>
    <row r="20" spans="1:14">
      <c r="A20" s="268" t="s">
        <v>206</v>
      </c>
      <c r="B20" s="122">
        <v>156</v>
      </c>
      <c r="C20" s="122">
        <v>156</v>
      </c>
      <c r="D20" s="123">
        <v>170</v>
      </c>
      <c r="E20" s="123">
        <v>193</v>
      </c>
      <c r="F20" s="123">
        <v>195</v>
      </c>
      <c r="G20" s="167">
        <v>214</v>
      </c>
      <c r="H20" s="167">
        <v>196</v>
      </c>
      <c r="I20" s="167">
        <v>214</v>
      </c>
      <c r="J20" s="167">
        <v>218</v>
      </c>
      <c r="K20" s="245">
        <v>176</v>
      </c>
    </row>
    <row r="21" spans="1:14">
      <c r="A21" s="268" t="s">
        <v>207</v>
      </c>
      <c r="B21" s="122">
        <v>68</v>
      </c>
      <c r="C21" s="122">
        <v>68</v>
      </c>
      <c r="D21" s="123">
        <v>68</v>
      </c>
      <c r="E21" s="123">
        <v>75</v>
      </c>
      <c r="F21" s="123">
        <v>69</v>
      </c>
      <c r="G21" s="167">
        <v>69</v>
      </c>
      <c r="H21" s="167">
        <v>73</v>
      </c>
      <c r="I21" s="167">
        <v>90</v>
      </c>
      <c r="J21" s="167">
        <v>88</v>
      </c>
      <c r="K21" s="245">
        <v>88</v>
      </c>
    </row>
    <row r="22" spans="1:14">
      <c r="A22" s="281" t="s">
        <v>214</v>
      </c>
      <c r="B22" s="130">
        <v>0.5</v>
      </c>
      <c r="C22" s="130">
        <v>0.5</v>
      </c>
      <c r="D22" s="131">
        <v>0.4</v>
      </c>
      <c r="E22" s="131">
        <v>0.6</v>
      </c>
      <c r="F22" s="131">
        <v>0.7</v>
      </c>
      <c r="G22" s="131">
        <v>0.5</v>
      </c>
      <c r="H22" s="131">
        <v>0.6</v>
      </c>
      <c r="I22" s="131">
        <v>0.7</v>
      </c>
      <c r="J22" s="131">
        <v>0.9</v>
      </c>
      <c r="K22" s="131">
        <v>0.7</v>
      </c>
      <c r="L22" s="194"/>
      <c r="M22" s="194"/>
      <c r="N22" s="194"/>
    </row>
    <row r="23" spans="1:14">
      <c r="A23" s="382" t="s">
        <v>563</v>
      </c>
      <c r="B23" s="381"/>
      <c r="C23" s="381"/>
      <c r="D23" s="381"/>
      <c r="E23" s="381"/>
      <c r="F23" s="381"/>
      <c r="G23" s="381"/>
      <c r="H23" s="381"/>
      <c r="I23" s="381"/>
      <c r="J23" s="381"/>
      <c r="K23" s="381"/>
    </row>
    <row r="24" spans="1:14" ht="27">
      <c r="K24" s="213" t="s">
        <v>402</v>
      </c>
    </row>
  </sheetData>
  <mergeCells count="1">
    <mergeCell ref="A23:K23"/>
  </mergeCells>
  <phoneticPr fontId="2"/>
  <hyperlinks>
    <hyperlink ref="K24" location="説明・目次!A1" display="目次に戻る" xr:uid="{00000000-0004-0000-2500-000000000000}"/>
  </hyperlinks>
  <pageMargins left="0.70866141732283472" right="0.70866141732283472" top="0.74803149606299213" bottom="0.74803149606299213" header="0.31496062992125984" footer="0.31496062992125984"/>
  <pageSetup paperSize="9" scale="55" fitToHeight="0" orientation="portrait" r:id="rId1"/>
  <colBreaks count="1" manualBreakCount="1">
    <brk id="17" max="1048575" man="1"/>
  </colBreaks>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499984740745262"/>
    <pageSetUpPr fitToPage="1"/>
  </sheetPr>
  <dimension ref="A1:U33"/>
  <sheetViews>
    <sheetView view="pageBreakPreview" zoomScaleNormal="100" zoomScaleSheetLayoutView="100" workbookViewId="0">
      <selection activeCell="I25" sqref="I25"/>
    </sheetView>
  </sheetViews>
  <sheetFormatPr defaultColWidth="9" defaultRowHeight="13.5"/>
  <cols>
    <col min="1" max="1" width="55.33203125" style="26" bestFit="1" customWidth="1"/>
    <col min="2" max="9" width="9.83203125" style="26" customWidth="1"/>
    <col min="10" max="10" width="11" style="26" customWidth="1"/>
    <col min="11" max="13" width="9.83203125" style="26" customWidth="1"/>
    <col min="14" max="17" width="10.33203125" style="26" customWidth="1"/>
    <col min="18" max="16384" width="9" style="26"/>
  </cols>
  <sheetData>
    <row r="1" spans="1:12" ht="22">
      <c r="A1" s="224" t="s">
        <v>21</v>
      </c>
      <c r="B1" s="14"/>
      <c r="C1" s="14"/>
      <c r="D1" s="14"/>
      <c r="E1" s="14"/>
      <c r="F1" s="14"/>
      <c r="G1" s="14"/>
      <c r="H1" s="14"/>
      <c r="I1" s="14"/>
      <c r="J1" s="14"/>
      <c r="K1" s="14"/>
      <c r="L1" s="14"/>
    </row>
    <row r="2" spans="1:12">
      <c r="D2" s="201"/>
      <c r="E2" s="201"/>
    </row>
    <row r="3" spans="1:12" ht="15">
      <c r="A3" s="20" t="s">
        <v>560</v>
      </c>
    </row>
    <row r="4" spans="1:12">
      <c r="A4" s="167"/>
      <c r="B4" s="323">
        <v>2015</v>
      </c>
      <c r="C4" s="323">
        <v>2016</v>
      </c>
      <c r="D4" s="323">
        <v>2017</v>
      </c>
      <c r="E4" s="323">
        <v>2018</v>
      </c>
      <c r="F4" s="324">
        <v>2019</v>
      </c>
      <c r="G4" s="324">
        <v>2020</v>
      </c>
      <c r="H4" s="19"/>
      <c r="I4" s="19"/>
      <c r="J4" s="19"/>
      <c r="K4" s="19"/>
    </row>
    <row r="5" spans="1:12">
      <c r="A5" s="193" t="s">
        <v>216</v>
      </c>
      <c r="B5" s="32"/>
      <c r="C5" s="32"/>
      <c r="D5" s="32"/>
      <c r="E5" s="32"/>
      <c r="F5" s="32"/>
      <c r="G5" s="32"/>
    </row>
    <row r="6" spans="1:12">
      <c r="A6" s="318" t="s">
        <v>373</v>
      </c>
      <c r="B6" s="132">
        <v>52.5</v>
      </c>
      <c r="C6" s="132">
        <v>49.2</v>
      </c>
      <c r="D6" s="132">
        <v>49.4</v>
      </c>
      <c r="E6" s="132">
        <v>49.8</v>
      </c>
      <c r="F6" s="132">
        <v>49.6</v>
      </c>
      <c r="G6" s="247">
        <v>49.7</v>
      </c>
      <c r="H6" s="192"/>
      <c r="I6" s="192"/>
      <c r="J6" s="192"/>
      <c r="K6" s="192"/>
      <c r="L6" s="192"/>
    </row>
    <row r="7" spans="1:12">
      <c r="A7" s="319" t="s">
        <v>369</v>
      </c>
      <c r="B7" s="123">
        <v>17340</v>
      </c>
      <c r="C7" s="123">
        <v>16332</v>
      </c>
      <c r="D7" s="123">
        <v>16590</v>
      </c>
      <c r="E7" s="123">
        <v>16748</v>
      </c>
      <c r="F7" s="123">
        <v>16657</v>
      </c>
      <c r="G7" s="223">
        <v>16635</v>
      </c>
      <c r="H7" s="191"/>
      <c r="I7" s="191"/>
      <c r="J7" s="191"/>
      <c r="K7" s="191"/>
      <c r="L7" s="191"/>
    </row>
    <row r="8" spans="1:12">
      <c r="A8" s="319" t="s">
        <v>377</v>
      </c>
      <c r="B8" s="132">
        <v>54.8</v>
      </c>
      <c r="C8" s="132">
        <v>50.6</v>
      </c>
      <c r="D8" s="132">
        <v>51.3</v>
      </c>
      <c r="E8" s="132">
        <v>51.4</v>
      </c>
      <c r="F8" s="132">
        <v>51.1</v>
      </c>
      <c r="G8" s="247">
        <v>51.4</v>
      </c>
      <c r="H8" s="192"/>
      <c r="I8" s="192"/>
      <c r="J8" s="192"/>
      <c r="K8" s="192"/>
      <c r="L8" s="192"/>
    </row>
    <row r="9" spans="1:12">
      <c r="A9" s="319" t="s">
        <v>368</v>
      </c>
      <c r="B9" s="123">
        <v>12120</v>
      </c>
      <c r="C9" s="123">
        <v>11130</v>
      </c>
      <c r="D9" s="123">
        <v>11399</v>
      </c>
      <c r="E9" s="123">
        <v>11464</v>
      </c>
      <c r="F9" s="123">
        <v>11292</v>
      </c>
      <c r="G9" s="223">
        <v>11323</v>
      </c>
      <c r="H9" s="191"/>
      <c r="I9" s="191"/>
      <c r="J9" s="191"/>
      <c r="K9" s="191"/>
      <c r="L9" s="191"/>
    </row>
    <row r="10" spans="1:12">
      <c r="A10" s="295" t="s">
        <v>374</v>
      </c>
      <c r="B10" s="123"/>
      <c r="C10" s="123"/>
      <c r="D10" s="123"/>
      <c r="E10" s="123"/>
      <c r="F10" s="123"/>
      <c r="G10" s="247">
        <v>45.7</v>
      </c>
      <c r="H10" s="191"/>
      <c r="I10" s="191"/>
      <c r="J10" s="191"/>
      <c r="K10" s="191"/>
      <c r="L10" s="191"/>
    </row>
    <row r="11" spans="1:12">
      <c r="A11" s="295" t="s">
        <v>372</v>
      </c>
      <c r="B11" s="123"/>
      <c r="C11" s="123"/>
      <c r="D11" s="123"/>
      <c r="E11" s="123"/>
      <c r="F11" s="123"/>
      <c r="G11" s="223">
        <v>3288</v>
      </c>
      <c r="H11" s="191"/>
      <c r="I11" s="191"/>
      <c r="J11" s="191"/>
      <c r="K11" s="191"/>
      <c r="L11" s="191"/>
    </row>
    <row r="12" spans="1:12">
      <c r="A12" s="317" t="s">
        <v>375</v>
      </c>
      <c r="B12" s="123"/>
      <c r="C12" s="123"/>
      <c r="D12" s="123"/>
      <c r="E12" s="123"/>
      <c r="F12" s="123"/>
      <c r="G12" s="247">
        <v>46.5</v>
      </c>
      <c r="H12" s="191"/>
      <c r="I12" s="191"/>
      <c r="J12" s="191"/>
      <c r="K12" s="191"/>
      <c r="L12" s="191"/>
    </row>
    <row r="13" spans="1:12">
      <c r="A13" s="317" t="s">
        <v>370</v>
      </c>
      <c r="B13" s="123"/>
      <c r="C13" s="123"/>
      <c r="D13" s="123"/>
      <c r="E13" s="123"/>
      <c r="F13" s="123"/>
      <c r="G13" s="223">
        <v>1316</v>
      </c>
      <c r="H13" s="191"/>
      <c r="I13" s="191"/>
      <c r="J13" s="191"/>
      <c r="K13" s="191"/>
      <c r="L13" s="191"/>
    </row>
    <row r="14" spans="1:12">
      <c r="A14" s="317" t="s">
        <v>376</v>
      </c>
      <c r="B14" s="123"/>
      <c r="C14" s="123"/>
      <c r="D14" s="123"/>
      <c r="E14" s="123"/>
      <c r="F14" s="123"/>
      <c r="G14" s="247">
        <v>51.3</v>
      </c>
      <c r="H14" s="191"/>
      <c r="I14" s="191"/>
      <c r="J14" s="191"/>
      <c r="K14" s="191"/>
      <c r="L14" s="191"/>
    </row>
    <row r="15" spans="1:12">
      <c r="A15" s="317" t="s">
        <v>371</v>
      </c>
      <c r="B15" s="123"/>
      <c r="C15" s="123"/>
      <c r="D15" s="123"/>
      <c r="E15" s="123"/>
      <c r="F15" s="123"/>
      <c r="G15" s="223">
        <v>708</v>
      </c>
      <c r="H15" s="191"/>
      <c r="I15" s="191"/>
      <c r="J15" s="191"/>
      <c r="K15" s="191"/>
      <c r="L15" s="191"/>
    </row>
    <row r="16" spans="1:12">
      <c r="A16" s="32" t="s">
        <v>217</v>
      </c>
      <c r="B16" s="32"/>
      <c r="C16" s="32"/>
      <c r="D16" s="32"/>
      <c r="E16" s="32"/>
      <c r="F16" s="32"/>
      <c r="G16" s="40"/>
    </row>
    <row r="17" spans="1:21">
      <c r="A17" s="318" t="s">
        <v>373</v>
      </c>
      <c r="B17" s="132">
        <v>27.5</v>
      </c>
      <c r="C17" s="132">
        <v>25.4</v>
      </c>
      <c r="D17" s="132">
        <v>25.1</v>
      </c>
      <c r="E17" s="132">
        <v>27.3</v>
      </c>
      <c r="F17" s="132">
        <v>29.4</v>
      </c>
      <c r="G17" s="247">
        <v>28.8</v>
      </c>
      <c r="H17" s="192"/>
      <c r="I17" s="192"/>
      <c r="J17" s="192"/>
      <c r="K17" s="192"/>
      <c r="L17" s="192"/>
    </row>
    <row r="18" spans="1:21">
      <c r="A18" s="319" t="s">
        <v>369</v>
      </c>
      <c r="B18" s="123">
        <v>1301</v>
      </c>
      <c r="C18" s="123">
        <v>1700</v>
      </c>
      <c r="D18" s="123">
        <v>1618</v>
      </c>
      <c r="E18" s="123">
        <v>1799</v>
      </c>
      <c r="F18" s="123">
        <v>1991</v>
      </c>
      <c r="G18" s="223">
        <v>1872</v>
      </c>
      <c r="H18" s="191"/>
      <c r="I18" s="191"/>
      <c r="J18" s="191"/>
      <c r="K18" s="191"/>
      <c r="L18" s="191"/>
    </row>
    <row r="19" spans="1:21">
      <c r="A19" s="319" t="s">
        <v>377</v>
      </c>
      <c r="B19" s="132">
        <v>10.4</v>
      </c>
      <c r="C19" s="132">
        <v>13.1</v>
      </c>
      <c r="D19" s="132">
        <v>14.6</v>
      </c>
      <c r="E19" s="132">
        <v>18.399999999999999</v>
      </c>
      <c r="F19" s="132">
        <v>21.2</v>
      </c>
      <c r="G19" s="247">
        <v>19.2</v>
      </c>
      <c r="H19" s="192"/>
      <c r="I19" s="192"/>
      <c r="J19" s="192"/>
      <c r="K19" s="192"/>
      <c r="L19" s="192"/>
    </row>
    <row r="20" spans="1:21">
      <c r="A20" s="319" t="s">
        <v>368</v>
      </c>
      <c r="B20" s="123">
        <v>335</v>
      </c>
      <c r="C20" s="123">
        <v>573</v>
      </c>
      <c r="D20" s="123">
        <v>648</v>
      </c>
      <c r="E20" s="123">
        <v>847</v>
      </c>
      <c r="F20" s="123">
        <v>1006</v>
      </c>
      <c r="G20" s="223">
        <v>865</v>
      </c>
      <c r="H20" s="191"/>
      <c r="I20" s="191"/>
      <c r="J20" s="191"/>
      <c r="K20" s="191"/>
      <c r="L20" s="191"/>
    </row>
    <row r="21" spans="1:21">
      <c r="A21" s="295" t="s">
        <v>374</v>
      </c>
      <c r="B21" s="123"/>
      <c r="C21" s="123"/>
      <c r="D21" s="123"/>
      <c r="E21" s="123"/>
      <c r="F21" s="123"/>
      <c r="G21" s="247">
        <v>49.7</v>
      </c>
      <c r="H21" s="191"/>
      <c r="I21" s="191"/>
      <c r="J21" s="191"/>
      <c r="K21" s="191"/>
      <c r="L21" s="191"/>
    </row>
    <row r="22" spans="1:21">
      <c r="A22" s="295" t="s">
        <v>372</v>
      </c>
      <c r="B22" s="123"/>
      <c r="C22" s="123"/>
      <c r="D22" s="123"/>
      <c r="E22" s="123"/>
      <c r="F22" s="123"/>
      <c r="G22" s="223">
        <v>545</v>
      </c>
      <c r="H22" s="191"/>
      <c r="I22" s="191"/>
      <c r="J22" s="191"/>
      <c r="K22" s="191"/>
      <c r="L22" s="191"/>
    </row>
    <row r="23" spans="1:21">
      <c r="A23" s="317" t="s">
        <v>375</v>
      </c>
      <c r="B23" s="123"/>
      <c r="C23" s="123"/>
      <c r="D23" s="123"/>
      <c r="E23" s="123"/>
      <c r="F23" s="123"/>
      <c r="G23" s="247">
        <v>48.4</v>
      </c>
      <c r="H23" s="191"/>
      <c r="I23" s="191"/>
      <c r="J23" s="191"/>
      <c r="K23" s="191"/>
      <c r="L23" s="191"/>
    </row>
    <row r="24" spans="1:21">
      <c r="A24" s="317" t="s">
        <v>370</v>
      </c>
      <c r="B24" s="123"/>
      <c r="C24" s="123"/>
      <c r="D24" s="123"/>
      <c r="E24" s="123"/>
      <c r="F24" s="123"/>
      <c r="G24" s="223">
        <v>278</v>
      </c>
      <c r="H24" s="191"/>
      <c r="I24" s="191"/>
      <c r="J24" s="191"/>
      <c r="K24" s="191"/>
      <c r="L24" s="191"/>
    </row>
    <row r="25" spans="1:21">
      <c r="A25" s="317" t="s">
        <v>376</v>
      </c>
      <c r="B25" s="123"/>
      <c r="C25" s="123"/>
      <c r="D25" s="123"/>
      <c r="E25" s="123"/>
      <c r="F25" s="123"/>
      <c r="G25" s="247">
        <v>55.4</v>
      </c>
      <c r="H25" s="191"/>
      <c r="I25" s="191"/>
      <c r="J25" s="191"/>
      <c r="K25" s="191"/>
      <c r="L25" s="191"/>
    </row>
    <row r="26" spans="1:21">
      <c r="A26" s="317" t="s">
        <v>371</v>
      </c>
      <c r="B26" s="123"/>
      <c r="C26" s="123"/>
      <c r="D26" s="123"/>
      <c r="E26" s="123"/>
      <c r="F26" s="123"/>
      <c r="G26" s="223">
        <v>184</v>
      </c>
      <c r="H26" s="191"/>
      <c r="I26" s="191"/>
      <c r="J26" s="191"/>
      <c r="K26" s="191"/>
      <c r="L26" s="191"/>
    </row>
    <row r="27" spans="1:21" ht="15">
      <c r="A27" s="317" t="s">
        <v>561</v>
      </c>
      <c r="B27" s="32"/>
      <c r="C27" s="32"/>
      <c r="D27" s="32"/>
      <c r="E27" s="32"/>
      <c r="F27" s="32"/>
      <c r="G27" s="40"/>
    </row>
    <row r="28" spans="1:21">
      <c r="A28" s="318" t="s">
        <v>373</v>
      </c>
      <c r="B28" s="132">
        <v>6.5</v>
      </c>
      <c r="C28" s="132">
        <v>6.7</v>
      </c>
      <c r="D28" s="132">
        <v>7.7</v>
      </c>
      <c r="E28" s="132">
        <v>8</v>
      </c>
      <c r="F28" s="132">
        <v>8</v>
      </c>
      <c r="G28" s="247">
        <v>9.4</v>
      </c>
      <c r="H28" s="192"/>
      <c r="I28" s="192"/>
      <c r="J28" s="192"/>
      <c r="K28" s="192"/>
      <c r="L28" s="192"/>
    </row>
    <row r="29" spans="1:21">
      <c r="A29" s="319" t="s">
        <v>369</v>
      </c>
      <c r="B29" s="123">
        <v>11</v>
      </c>
      <c r="C29" s="123">
        <v>11</v>
      </c>
      <c r="D29" s="123">
        <v>14</v>
      </c>
      <c r="E29" s="123">
        <v>16</v>
      </c>
      <c r="F29" s="123">
        <v>16</v>
      </c>
      <c r="G29" s="223">
        <v>19</v>
      </c>
      <c r="H29" s="191"/>
      <c r="I29" s="191"/>
      <c r="J29" s="191"/>
      <c r="K29" s="191"/>
      <c r="L29" s="191"/>
    </row>
    <row r="30" spans="1:21">
      <c r="A30" s="319" t="s">
        <v>377</v>
      </c>
      <c r="B30" s="132">
        <v>3.1</v>
      </c>
      <c r="C30" s="132">
        <v>4.0999999999999996</v>
      </c>
      <c r="D30" s="132">
        <v>4.5</v>
      </c>
      <c r="E30" s="132">
        <v>6</v>
      </c>
      <c r="F30" s="132">
        <v>5.7</v>
      </c>
      <c r="G30" s="247">
        <v>6</v>
      </c>
      <c r="H30" s="192"/>
      <c r="I30" s="192"/>
      <c r="J30" s="192"/>
      <c r="K30" s="192"/>
      <c r="L30" s="192"/>
    </row>
    <row r="31" spans="1:21">
      <c r="A31" s="319" t="s">
        <v>368</v>
      </c>
      <c r="B31" s="123">
        <v>4</v>
      </c>
      <c r="C31" s="123">
        <v>5</v>
      </c>
      <c r="D31" s="123">
        <v>6</v>
      </c>
      <c r="E31" s="123">
        <v>10</v>
      </c>
      <c r="F31" s="123">
        <v>10</v>
      </c>
      <c r="G31" s="343">
        <v>10</v>
      </c>
      <c r="H31" s="344"/>
      <c r="I31" s="344"/>
      <c r="J31" s="344"/>
      <c r="K31" s="344"/>
      <c r="L31" s="191"/>
    </row>
    <row r="32" spans="1:21">
      <c r="A32" s="379" t="s">
        <v>564</v>
      </c>
      <c r="B32" s="383"/>
      <c r="C32" s="383"/>
      <c r="D32" s="383"/>
      <c r="E32" s="383"/>
      <c r="F32" s="383"/>
      <c r="G32" s="383"/>
      <c r="H32" s="384"/>
      <c r="I32" s="384"/>
      <c r="J32" s="384"/>
      <c r="K32" s="384"/>
      <c r="L32" s="19"/>
      <c r="M32" s="19"/>
      <c r="N32" s="19"/>
      <c r="O32" s="19"/>
      <c r="P32" s="19"/>
      <c r="Q32" s="19"/>
      <c r="R32" s="19"/>
      <c r="S32" s="19"/>
      <c r="T32" s="19"/>
      <c r="U32" s="19"/>
    </row>
    <row r="33" spans="1:21" ht="27">
      <c r="A33" s="166"/>
      <c r="B33" s="166"/>
      <c r="C33" s="166"/>
      <c r="D33" s="166"/>
      <c r="E33" s="166"/>
      <c r="F33" s="166"/>
      <c r="G33" s="213" t="s">
        <v>402</v>
      </c>
      <c r="H33" s="166"/>
      <c r="I33" s="166"/>
      <c r="J33" s="166"/>
      <c r="K33" s="166"/>
      <c r="L33" s="166"/>
      <c r="M33" s="166"/>
      <c r="N33" s="166"/>
      <c r="O33" s="166"/>
      <c r="P33" s="166"/>
      <c r="Q33" s="166"/>
      <c r="R33" s="166"/>
      <c r="S33" s="166"/>
      <c r="T33" s="166"/>
      <c r="U33" s="166"/>
    </row>
  </sheetData>
  <mergeCells count="1">
    <mergeCell ref="A32:K32"/>
  </mergeCells>
  <phoneticPr fontId="2"/>
  <hyperlinks>
    <hyperlink ref="G33" location="説明・目次!A1" display="目次に戻る" xr:uid="{00000000-0004-0000-2600-000000000000}"/>
  </hyperlinks>
  <pageMargins left="0.70866141732283472" right="0.70866141732283472" top="0.74803149606299213" bottom="0.74803149606299213" header="0.31496062992125984" footer="0.31496062992125984"/>
  <pageSetup paperSize="9" scale="68" fitToHeight="0" orientation="portrait" r:id="rId1"/>
  <colBreaks count="1" manualBreakCount="1">
    <brk id="17"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pageSetUpPr fitToPage="1"/>
  </sheetPr>
  <dimension ref="A1:U12"/>
  <sheetViews>
    <sheetView view="pageBreakPreview" zoomScale="145" zoomScaleNormal="80" zoomScaleSheetLayoutView="145" workbookViewId="0">
      <selection activeCell="F12" sqref="F12"/>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337</v>
      </c>
    </row>
    <row r="4" spans="1:21" ht="15">
      <c r="A4" s="103"/>
      <c r="B4" s="286">
        <v>2005</v>
      </c>
      <c r="C4" s="286" t="s">
        <v>343</v>
      </c>
      <c r="D4" s="286" t="s">
        <v>344</v>
      </c>
      <c r="E4" s="286">
        <v>2013</v>
      </c>
      <c r="F4" s="286">
        <v>2014</v>
      </c>
      <c r="G4" s="286">
        <v>2015</v>
      </c>
      <c r="H4" s="286">
        <v>2016</v>
      </c>
      <c r="I4" s="286">
        <v>2017</v>
      </c>
      <c r="J4" s="286">
        <v>2018</v>
      </c>
      <c r="K4" s="286">
        <v>2019</v>
      </c>
      <c r="L4" s="286">
        <v>2020</v>
      </c>
      <c r="M4" s="78"/>
      <c r="N4" s="78"/>
      <c r="O4" s="78"/>
      <c r="P4" s="78"/>
      <c r="Q4" s="78"/>
      <c r="R4" s="78"/>
      <c r="S4" s="78"/>
      <c r="T4" s="78"/>
      <c r="U4" s="78"/>
    </row>
    <row r="5" spans="1:21">
      <c r="A5" s="285" t="s">
        <v>338</v>
      </c>
      <c r="B5" s="9">
        <v>0.33</v>
      </c>
      <c r="C5" s="60">
        <v>0.33</v>
      </c>
      <c r="D5" s="60">
        <v>0.33</v>
      </c>
      <c r="E5" s="9">
        <v>0.34</v>
      </c>
      <c r="F5" s="9">
        <v>0.34</v>
      </c>
      <c r="G5" s="64">
        <v>0.28000000000000003</v>
      </c>
      <c r="H5" s="9">
        <v>0.35</v>
      </c>
      <c r="I5" s="9">
        <v>0.38</v>
      </c>
      <c r="J5" s="9">
        <v>0.38</v>
      </c>
      <c r="K5" s="9">
        <v>0.38</v>
      </c>
      <c r="L5" s="64">
        <v>0.37</v>
      </c>
      <c r="M5" s="143"/>
      <c r="N5" s="143"/>
      <c r="O5" s="143"/>
      <c r="P5" s="143"/>
      <c r="Q5" s="143"/>
      <c r="R5" s="142"/>
      <c r="S5" s="142"/>
      <c r="T5" s="142"/>
      <c r="U5" s="142"/>
    </row>
    <row r="6" spans="1:21" ht="27">
      <c r="A6" s="285" t="s">
        <v>339</v>
      </c>
      <c r="B6" s="9">
        <v>0.11</v>
      </c>
      <c r="C6" s="60">
        <v>0.09</v>
      </c>
      <c r="D6" s="60">
        <v>0.09</v>
      </c>
      <c r="E6" s="9">
        <v>0.09</v>
      </c>
      <c r="F6" s="9">
        <v>0.09</v>
      </c>
      <c r="G6" s="64">
        <v>0.06</v>
      </c>
      <c r="H6" s="9">
        <v>0.09</v>
      </c>
      <c r="I6" s="9">
        <v>0.09</v>
      </c>
      <c r="J6" s="9">
        <v>0.09</v>
      </c>
      <c r="K6" s="9">
        <v>0.09</v>
      </c>
      <c r="L6" s="64">
        <v>0.08</v>
      </c>
      <c r="M6" s="143"/>
      <c r="N6" s="143"/>
      <c r="O6" s="143"/>
      <c r="P6" s="143"/>
      <c r="Q6" s="143"/>
      <c r="R6" s="142"/>
      <c r="S6" s="142"/>
      <c r="T6" s="142"/>
      <c r="U6" s="142"/>
    </row>
    <row r="7" spans="1:21">
      <c r="A7" s="285" t="s">
        <v>340</v>
      </c>
      <c r="B7" s="9">
        <v>0.02</v>
      </c>
      <c r="C7" s="60">
        <v>0.02</v>
      </c>
      <c r="D7" s="60">
        <v>0.02</v>
      </c>
      <c r="E7" s="9">
        <v>0.02</v>
      </c>
      <c r="F7" s="9">
        <v>0.02</v>
      </c>
      <c r="G7" s="64">
        <v>0.01</v>
      </c>
      <c r="H7" s="9">
        <v>0.02</v>
      </c>
      <c r="I7" s="9">
        <v>0.02</v>
      </c>
      <c r="J7" s="9">
        <v>0.02</v>
      </c>
      <c r="K7" s="9">
        <v>0.02</v>
      </c>
      <c r="L7" s="64">
        <v>0.02</v>
      </c>
      <c r="M7" s="143"/>
      <c r="N7" s="143"/>
      <c r="O7" s="143"/>
      <c r="P7" s="143"/>
      <c r="Q7" s="143"/>
      <c r="R7" s="142"/>
      <c r="S7" s="142"/>
      <c r="T7" s="142"/>
      <c r="U7" s="142"/>
    </row>
    <row r="8" spans="1:21">
      <c r="A8" s="285" t="s">
        <v>341</v>
      </c>
      <c r="B8" s="9">
        <v>0.44</v>
      </c>
      <c r="C8" s="60">
        <v>0.45</v>
      </c>
      <c r="D8" s="60">
        <v>0.45</v>
      </c>
      <c r="E8" s="9">
        <v>0.44</v>
      </c>
      <c r="F8" s="9">
        <v>0.44</v>
      </c>
      <c r="G8" s="64">
        <v>0.5</v>
      </c>
      <c r="H8" s="9">
        <v>0.43</v>
      </c>
      <c r="I8" s="9">
        <v>0.39</v>
      </c>
      <c r="J8" s="9">
        <v>0.39</v>
      </c>
      <c r="K8" s="9">
        <v>0.39</v>
      </c>
      <c r="L8" s="64">
        <v>0.41</v>
      </c>
      <c r="M8" s="143"/>
      <c r="N8" s="143"/>
      <c r="O8" s="143"/>
      <c r="P8" s="143"/>
      <c r="Q8" s="143"/>
      <c r="R8" s="142"/>
      <c r="S8" s="142"/>
      <c r="T8" s="142"/>
      <c r="U8" s="142"/>
    </row>
    <row r="9" spans="1:21">
      <c r="A9" s="285" t="s">
        <v>342</v>
      </c>
      <c r="B9" s="9">
        <v>0.1</v>
      </c>
      <c r="C9" s="60">
        <v>0.11</v>
      </c>
      <c r="D9" s="60">
        <v>0.11</v>
      </c>
      <c r="E9" s="9">
        <v>0.11</v>
      </c>
      <c r="F9" s="9">
        <v>0.11</v>
      </c>
      <c r="G9" s="64">
        <v>0.15</v>
      </c>
      <c r="H9" s="9">
        <v>0.11</v>
      </c>
      <c r="I9" s="9">
        <v>0.12</v>
      </c>
      <c r="J9" s="9">
        <v>0.12</v>
      </c>
      <c r="K9" s="9">
        <v>0.12</v>
      </c>
      <c r="L9" s="64">
        <v>0.12</v>
      </c>
      <c r="M9" s="143"/>
      <c r="N9" s="143"/>
      <c r="O9" s="143"/>
      <c r="P9" s="143"/>
      <c r="Q9" s="143"/>
      <c r="R9" s="142"/>
      <c r="S9" s="142"/>
      <c r="T9" s="142"/>
      <c r="U9" s="142"/>
    </row>
    <row r="10" spans="1:21" ht="45.75" customHeight="1">
      <c r="A10" s="349" t="s">
        <v>417</v>
      </c>
      <c r="B10" s="349"/>
      <c r="C10" s="349"/>
      <c r="D10" s="349"/>
      <c r="E10" s="349"/>
      <c r="F10" s="349"/>
      <c r="G10" s="349"/>
      <c r="H10" s="349"/>
      <c r="I10" s="349"/>
      <c r="J10" s="349"/>
      <c r="K10" s="349"/>
      <c r="L10" s="349"/>
      <c r="M10" s="293"/>
      <c r="N10" s="10"/>
      <c r="O10" s="10"/>
      <c r="P10" s="10"/>
      <c r="Q10" s="10"/>
      <c r="R10" s="10"/>
      <c r="S10" s="10"/>
      <c r="T10" s="10"/>
      <c r="U10" s="10"/>
    </row>
    <row r="12" spans="1:21" ht="27">
      <c r="L12" s="213" t="s">
        <v>402</v>
      </c>
    </row>
  </sheetData>
  <mergeCells count="1">
    <mergeCell ref="A10:L10"/>
  </mergeCells>
  <phoneticPr fontId="2"/>
  <hyperlinks>
    <hyperlink ref="L12" location="説明・目次!A1" display="目次に戻る" xr:uid="{00000000-0004-0000-0300-000000000000}"/>
  </hyperlinks>
  <pageMargins left="0.70866141732283472" right="0.70866141732283472" top="0.74803149606299213" bottom="0.74803149606299213" header="0.31496062992125984" footer="0.31496062992125984"/>
  <pageSetup paperSize="9" scale="54"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4" tint="-0.499984740745262"/>
    <pageSetUpPr fitToPage="1"/>
  </sheetPr>
  <dimension ref="A1:N9"/>
  <sheetViews>
    <sheetView view="pageBreakPreview" zoomScaleNormal="100" zoomScaleSheetLayoutView="100" workbookViewId="0">
      <selection activeCell="A8" sqref="A8:K8"/>
    </sheetView>
  </sheetViews>
  <sheetFormatPr defaultColWidth="9" defaultRowHeight="13.5"/>
  <cols>
    <col min="1" max="1" width="47.08203125" style="26" customWidth="1"/>
    <col min="2" max="10" width="8.25" style="26" customWidth="1"/>
    <col min="11" max="13" width="9.83203125" style="26" customWidth="1"/>
    <col min="14" max="17" width="10.33203125" style="26" customWidth="1"/>
    <col min="18" max="16384" width="9" style="26"/>
  </cols>
  <sheetData>
    <row r="1" spans="1:14" ht="22">
      <c r="A1" s="224" t="s">
        <v>21</v>
      </c>
      <c r="B1" s="14"/>
      <c r="C1" s="14"/>
      <c r="D1" s="14"/>
      <c r="E1" s="14"/>
      <c r="F1" s="14"/>
      <c r="G1" s="14"/>
      <c r="H1" s="14"/>
      <c r="I1" s="14"/>
      <c r="J1" s="14"/>
      <c r="K1" s="14"/>
      <c r="L1" s="14"/>
    </row>
    <row r="2" spans="1:14">
      <c r="D2" s="201"/>
      <c r="E2" s="201"/>
    </row>
    <row r="3" spans="1:14">
      <c r="A3" s="20" t="s">
        <v>218</v>
      </c>
    </row>
    <row r="4" spans="1:14" ht="15">
      <c r="A4" s="167"/>
      <c r="B4" s="316" t="s">
        <v>87</v>
      </c>
      <c r="C4" s="316" t="s">
        <v>88</v>
      </c>
      <c r="D4" s="316">
        <v>2013</v>
      </c>
      <c r="E4" s="316">
        <v>2014</v>
      </c>
      <c r="F4" s="316">
        <v>2015</v>
      </c>
      <c r="G4" s="316">
        <v>2016</v>
      </c>
      <c r="H4" s="316">
        <v>2017</v>
      </c>
      <c r="I4" s="316">
        <v>2018</v>
      </c>
      <c r="J4" s="316">
        <v>2019</v>
      </c>
      <c r="K4" s="316">
        <v>2020</v>
      </c>
      <c r="L4" s="19"/>
      <c r="M4" s="19"/>
      <c r="N4" s="19"/>
    </row>
    <row r="5" spans="1:14" ht="27">
      <c r="A5" s="322" t="s">
        <v>494</v>
      </c>
      <c r="B5" s="117">
        <v>94</v>
      </c>
      <c r="C5" s="117">
        <v>94</v>
      </c>
      <c r="D5" s="167">
        <v>116</v>
      </c>
      <c r="E5" s="167">
        <v>152</v>
      </c>
      <c r="F5" s="167">
        <v>125</v>
      </c>
      <c r="G5" s="167">
        <v>104</v>
      </c>
      <c r="H5" s="167">
        <v>93</v>
      </c>
      <c r="I5" s="167">
        <v>109</v>
      </c>
      <c r="J5" s="167">
        <v>129</v>
      </c>
      <c r="K5" s="246">
        <v>174</v>
      </c>
    </row>
    <row r="6" spans="1:14" ht="27">
      <c r="A6" s="322" t="s">
        <v>495</v>
      </c>
      <c r="B6" s="117">
        <v>55</v>
      </c>
      <c r="C6" s="117">
        <v>55</v>
      </c>
      <c r="D6" s="167">
        <v>64</v>
      </c>
      <c r="E6" s="167">
        <v>116</v>
      </c>
      <c r="F6" s="167">
        <v>94</v>
      </c>
      <c r="G6" s="167">
        <v>86</v>
      </c>
      <c r="H6" s="167">
        <v>73</v>
      </c>
      <c r="I6" s="167">
        <v>92</v>
      </c>
      <c r="J6" s="167">
        <v>110</v>
      </c>
      <c r="K6" s="246">
        <v>144</v>
      </c>
    </row>
    <row r="7" spans="1:14">
      <c r="A7" s="167" t="s">
        <v>496</v>
      </c>
      <c r="B7" s="117">
        <v>58.5</v>
      </c>
      <c r="C7" s="117">
        <v>58.5</v>
      </c>
      <c r="D7" s="167">
        <v>55.2</v>
      </c>
      <c r="E7" s="167">
        <v>76.3</v>
      </c>
      <c r="F7" s="167">
        <v>75.2</v>
      </c>
      <c r="G7" s="167">
        <v>82.3</v>
      </c>
      <c r="H7" s="167">
        <v>78.5</v>
      </c>
      <c r="I7" s="167">
        <v>84.4</v>
      </c>
      <c r="J7" s="167">
        <v>85.3</v>
      </c>
      <c r="K7" s="167">
        <v>82.8</v>
      </c>
    </row>
    <row r="8" spans="1:14" ht="31.5" customHeight="1">
      <c r="A8" s="382" t="s">
        <v>219</v>
      </c>
      <c r="B8" s="382"/>
      <c r="C8" s="382"/>
      <c r="D8" s="382"/>
      <c r="E8" s="382"/>
      <c r="F8" s="382"/>
      <c r="G8" s="382"/>
      <c r="H8" s="382"/>
      <c r="I8" s="382"/>
      <c r="J8" s="382"/>
      <c r="K8" s="382"/>
    </row>
    <row r="9" spans="1:14" ht="27">
      <c r="K9" s="213" t="s">
        <v>402</v>
      </c>
    </row>
  </sheetData>
  <mergeCells count="1">
    <mergeCell ref="A8:K8"/>
  </mergeCells>
  <phoneticPr fontId="2"/>
  <hyperlinks>
    <hyperlink ref="K9" location="説明・目次!A1" display="目次に戻る" xr:uid="{00000000-0004-0000-2700-000000000000}"/>
  </hyperlinks>
  <pageMargins left="0.70866141732283472" right="0.70866141732283472" top="0.74803149606299213" bottom="0.74803149606299213" header="0.31496062992125984" footer="0.31496062992125984"/>
  <pageSetup paperSize="9" scale="60" fitToHeight="0" orientation="portrait" r:id="rId1"/>
  <colBreaks count="1" manualBreakCount="1">
    <brk id="17" max="1048575" man="1"/>
  </col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4" tint="-0.499984740745262"/>
    <pageSetUpPr fitToPage="1"/>
  </sheetPr>
  <dimension ref="A1:U9"/>
  <sheetViews>
    <sheetView view="pageBreakPreview" zoomScaleNormal="100" zoomScaleSheetLayoutView="100" workbookViewId="0">
      <selection activeCell="M9" sqref="M9"/>
    </sheetView>
  </sheetViews>
  <sheetFormatPr defaultColWidth="9" defaultRowHeight="13.5"/>
  <cols>
    <col min="1" max="1" width="17.5" style="26" customWidth="1"/>
    <col min="2" max="12" width="8.08203125" style="26" customWidth="1"/>
    <col min="13"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20" t="s">
        <v>220</v>
      </c>
    </row>
    <row r="4" spans="1:21" ht="15">
      <c r="A4" s="167"/>
      <c r="B4" s="324">
        <v>2010</v>
      </c>
      <c r="C4" s="324">
        <v>2011</v>
      </c>
      <c r="D4" s="316" t="s">
        <v>87</v>
      </c>
      <c r="E4" s="316" t="s">
        <v>88</v>
      </c>
      <c r="F4" s="316">
        <v>2013</v>
      </c>
      <c r="G4" s="316">
        <v>2014</v>
      </c>
      <c r="H4" s="316">
        <v>2015</v>
      </c>
      <c r="I4" s="316">
        <v>2016</v>
      </c>
      <c r="J4" s="316">
        <v>2017</v>
      </c>
      <c r="K4" s="316">
        <v>2018</v>
      </c>
      <c r="L4" s="316">
        <v>2019</v>
      </c>
      <c r="M4" s="316">
        <v>2020</v>
      </c>
      <c r="N4" s="19"/>
      <c r="O4" s="19"/>
      <c r="P4" s="19"/>
    </row>
    <row r="5" spans="1:21" ht="27">
      <c r="A5" s="268" t="s">
        <v>221</v>
      </c>
      <c r="B5" s="133">
        <v>1.93</v>
      </c>
      <c r="C5" s="133">
        <v>1.96</v>
      </c>
      <c r="D5" s="134">
        <v>2.11</v>
      </c>
      <c r="E5" s="134">
        <v>2.11</v>
      </c>
      <c r="F5" s="133">
        <v>2.12</v>
      </c>
      <c r="G5" s="133">
        <v>2.16</v>
      </c>
      <c r="H5" s="133">
        <v>2.21</v>
      </c>
      <c r="I5" s="133">
        <v>2.21</v>
      </c>
      <c r="J5" s="133">
        <v>2.2799999999999998</v>
      </c>
      <c r="K5" s="133">
        <v>2.29</v>
      </c>
      <c r="L5" s="133">
        <v>2.37</v>
      </c>
      <c r="M5" s="231">
        <v>2.71</v>
      </c>
      <c r="N5" s="190"/>
      <c r="O5" s="190"/>
      <c r="P5" s="190"/>
    </row>
    <row r="6" spans="1:21" ht="27">
      <c r="A6" s="268" t="s">
        <v>222</v>
      </c>
      <c r="B6" s="133">
        <v>1.98</v>
      </c>
      <c r="C6" s="133">
        <v>2.04</v>
      </c>
      <c r="D6" s="134">
        <v>2.11</v>
      </c>
      <c r="E6" s="134">
        <v>2.11</v>
      </c>
      <c r="F6" s="133">
        <v>2.11</v>
      </c>
      <c r="G6" s="133">
        <v>2.16</v>
      </c>
      <c r="H6" s="133">
        <v>2.12</v>
      </c>
      <c r="I6" s="133">
        <v>2.1</v>
      </c>
      <c r="J6" s="133">
        <v>2.08</v>
      </c>
      <c r="K6" s="133">
        <v>2.27</v>
      </c>
      <c r="L6" s="133">
        <v>2.42</v>
      </c>
      <c r="M6" s="231">
        <v>2.61</v>
      </c>
      <c r="N6" s="190"/>
      <c r="O6" s="190"/>
      <c r="P6" s="190"/>
    </row>
    <row r="7" spans="1:21" ht="75" customHeight="1">
      <c r="A7" s="380" t="s">
        <v>223</v>
      </c>
      <c r="B7" s="380"/>
      <c r="C7" s="380"/>
      <c r="D7" s="380"/>
      <c r="E7" s="380"/>
      <c r="F7" s="380"/>
      <c r="G7" s="380"/>
      <c r="H7" s="380"/>
      <c r="I7" s="380"/>
      <c r="J7" s="380"/>
      <c r="K7" s="380"/>
      <c r="L7" s="380"/>
      <c r="M7" s="380"/>
      <c r="N7" s="19"/>
      <c r="O7" s="19"/>
      <c r="P7" s="19"/>
      <c r="Q7" s="19"/>
      <c r="R7" s="19"/>
      <c r="S7" s="19"/>
      <c r="T7" s="19"/>
      <c r="U7" s="19"/>
    </row>
    <row r="9" spans="1:21" ht="27">
      <c r="M9" s="213" t="s">
        <v>402</v>
      </c>
    </row>
  </sheetData>
  <mergeCells count="1">
    <mergeCell ref="A7:M7"/>
  </mergeCells>
  <phoneticPr fontId="2"/>
  <hyperlinks>
    <hyperlink ref="M9" location="説明・目次!A1" display="目次に戻る" xr:uid="{00000000-0004-0000-2800-000000000000}"/>
  </hyperlinks>
  <pageMargins left="0.70866141732283472" right="0.70866141732283472" top="0.74803149606299213" bottom="0.74803149606299213" header="0.31496062992125984" footer="0.31496062992125984"/>
  <pageSetup paperSize="9" scale="67" fitToHeight="0" orientation="portrait" r:id="rId1"/>
  <colBreaks count="1" manualBreakCount="1">
    <brk id="1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4" tint="-0.499984740745262"/>
  </sheetPr>
  <dimension ref="A1:U23"/>
  <sheetViews>
    <sheetView view="pageBreakPreview" zoomScaleNormal="100" zoomScaleSheetLayoutView="100" workbookViewId="0">
      <selection activeCell="H6" sqref="H6"/>
    </sheetView>
  </sheetViews>
  <sheetFormatPr defaultColWidth="9" defaultRowHeight="13.5"/>
  <cols>
    <col min="1" max="1" width="39.5" style="26" customWidth="1"/>
    <col min="2" max="4" width="9.08203125" style="26" customWidth="1"/>
    <col min="5"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20" t="s">
        <v>224</v>
      </c>
    </row>
    <row r="4" spans="1:21">
      <c r="A4" s="167" t="s">
        <v>225</v>
      </c>
      <c r="B4" s="323">
        <v>2017</v>
      </c>
      <c r="C4" s="323">
        <v>2018</v>
      </c>
      <c r="D4" s="324">
        <v>2019</v>
      </c>
      <c r="E4" s="324">
        <v>2020</v>
      </c>
      <c r="F4" s="19"/>
      <c r="G4" s="19"/>
      <c r="H4" s="19"/>
      <c r="I4" s="19"/>
      <c r="J4" s="19"/>
      <c r="K4" s="19"/>
      <c r="R4" s="19"/>
      <c r="S4" s="19"/>
      <c r="T4" s="19"/>
      <c r="U4" s="19"/>
    </row>
    <row r="5" spans="1:21" ht="27">
      <c r="A5" s="168" t="s">
        <v>226</v>
      </c>
      <c r="B5" s="167">
        <v>19.5</v>
      </c>
      <c r="C5" s="167">
        <v>18.7</v>
      </c>
      <c r="D5" s="167">
        <v>17.7</v>
      </c>
      <c r="E5" s="262">
        <v>14.4</v>
      </c>
      <c r="I5" s="188"/>
      <c r="J5" s="188"/>
    </row>
    <row r="6" spans="1:21">
      <c r="A6" s="168" t="s">
        <v>227</v>
      </c>
      <c r="B6" s="167">
        <v>13.7</v>
      </c>
      <c r="C6" s="167">
        <v>15.1</v>
      </c>
      <c r="D6" s="167">
        <v>14.4</v>
      </c>
      <c r="E6" s="262">
        <v>13.3</v>
      </c>
      <c r="I6" s="188"/>
      <c r="J6" s="188"/>
    </row>
    <row r="7" spans="1:21">
      <c r="A7" s="168" t="s">
        <v>228</v>
      </c>
      <c r="B7" s="167">
        <v>72.8</v>
      </c>
      <c r="C7" s="167">
        <v>78.8</v>
      </c>
      <c r="D7" s="167">
        <v>74.599999999999994</v>
      </c>
      <c r="E7" s="262">
        <v>69.599999999999994</v>
      </c>
      <c r="I7" s="188"/>
      <c r="J7" s="188"/>
    </row>
    <row r="8" spans="1:21" ht="27">
      <c r="A8" s="168" t="s">
        <v>229</v>
      </c>
      <c r="B8" s="152">
        <v>1.7</v>
      </c>
      <c r="C8" s="152">
        <v>3.3</v>
      </c>
      <c r="D8" s="167">
        <v>2.98</v>
      </c>
      <c r="E8" s="263">
        <v>2.41</v>
      </c>
      <c r="I8" s="188"/>
      <c r="J8" s="188"/>
    </row>
    <row r="9" spans="1:21" ht="27">
      <c r="A9" s="168" t="s">
        <v>230</v>
      </c>
      <c r="B9" s="167">
        <v>101</v>
      </c>
      <c r="C9" s="167">
        <v>124</v>
      </c>
      <c r="D9" s="167">
        <v>115</v>
      </c>
      <c r="E9" s="223">
        <v>108</v>
      </c>
      <c r="I9" s="188"/>
      <c r="J9" s="188"/>
    </row>
    <row r="10" spans="1:21" ht="27">
      <c r="A10" s="268" t="s">
        <v>231</v>
      </c>
      <c r="B10" s="167">
        <v>90</v>
      </c>
      <c r="C10" s="167">
        <v>113</v>
      </c>
      <c r="D10" s="167">
        <v>84</v>
      </c>
      <c r="E10" s="223">
        <v>100</v>
      </c>
      <c r="I10" s="188"/>
      <c r="J10" s="188"/>
    </row>
    <row r="11" spans="1:21" ht="40.5">
      <c r="A11" s="168" t="s">
        <v>232</v>
      </c>
      <c r="B11" s="167">
        <v>11</v>
      </c>
      <c r="C11" s="167">
        <v>12</v>
      </c>
      <c r="D11" s="167">
        <v>1</v>
      </c>
      <c r="E11" s="223">
        <v>3</v>
      </c>
      <c r="I11" s="188"/>
      <c r="J11" s="188"/>
    </row>
    <row r="12" spans="1:21" ht="40.5">
      <c r="A12" s="168" t="s">
        <v>233</v>
      </c>
      <c r="B12" s="167">
        <v>85</v>
      </c>
      <c r="C12" s="167">
        <v>102</v>
      </c>
      <c r="D12" s="167">
        <v>122</v>
      </c>
      <c r="E12" s="223">
        <v>68</v>
      </c>
      <c r="I12" s="188"/>
      <c r="J12" s="188"/>
    </row>
    <row r="13" spans="1:21" ht="27">
      <c r="A13" s="168" t="s">
        <v>234</v>
      </c>
      <c r="B13" s="167">
        <v>2</v>
      </c>
      <c r="C13" s="167">
        <v>2</v>
      </c>
      <c r="D13" s="167">
        <v>0</v>
      </c>
      <c r="E13" s="223">
        <v>0</v>
      </c>
      <c r="I13" s="188"/>
      <c r="J13" s="188"/>
    </row>
    <row r="14" spans="1:21" ht="27">
      <c r="A14" s="168" t="s">
        <v>235</v>
      </c>
      <c r="B14" s="167">
        <v>2</v>
      </c>
      <c r="C14" s="167">
        <v>2</v>
      </c>
      <c r="D14" s="167">
        <v>2</v>
      </c>
      <c r="E14" s="223">
        <v>0</v>
      </c>
      <c r="I14" s="188"/>
      <c r="J14" s="188"/>
    </row>
    <row r="15" spans="1:21" ht="54">
      <c r="A15" s="168" t="s">
        <v>236</v>
      </c>
      <c r="B15" s="167">
        <v>1</v>
      </c>
      <c r="C15" s="167">
        <v>1</v>
      </c>
      <c r="D15" s="167">
        <v>0</v>
      </c>
      <c r="E15" s="223">
        <v>0</v>
      </c>
      <c r="I15" s="188"/>
      <c r="J15" s="188"/>
    </row>
    <row r="16" spans="1:21" ht="54">
      <c r="A16" s="168" t="s">
        <v>237</v>
      </c>
      <c r="B16" s="167">
        <v>0</v>
      </c>
      <c r="C16" s="167">
        <v>0</v>
      </c>
      <c r="D16" s="167">
        <v>0</v>
      </c>
      <c r="E16" s="223">
        <v>0</v>
      </c>
      <c r="I16" s="188"/>
      <c r="J16" s="188"/>
    </row>
    <row r="17" spans="1:10" ht="27">
      <c r="A17" s="168" t="s">
        <v>238</v>
      </c>
      <c r="B17" s="167">
        <v>0</v>
      </c>
      <c r="C17" s="167">
        <v>0</v>
      </c>
      <c r="D17" s="167">
        <v>0</v>
      </c>
      <c r="E17" s="223">
        <v>0</v>
      </c>
      <c r="I17" s="188"/>
      <c r="J17" s="188"/>
    </row>
    <row r="18" spans="1:10" ht="27">
      <c r="A18" s="168" t="s">
        <v>239</v>
      </c>
      <c r="B18" s="167">
        <v>6</v>
      </c>
      <c r="C18" s="167">
        <v>8</v>
      </c>
      <c r="D18" s="167">
        <v>8</v>
      </c>
      <c r="E18" s="223">
        <v>3</v>
      </c>
      <c r="I18" s="188"/>
      <c r="J18" s="188"/>
    </row>
    <row r="19" spans="1:10" ht="27">
      <c r="A19" s="168" t="s">
        <v>240</v>
      </c>
      <c r="B19" s="167">
        <v>0.9</v>
      </c>
      <c r="C19" s="167">
        <v>1.9</v>
      </c>
      <c r="D19" s="132">
        <v>1</v>
      </c>
      <c r="E19" s="262">
        <v>1</v>
      </c>
      <c r="I19" s="188"/>
      <c r="J19" s="188"/>
    </row>
    <row r="20" spans="1:10" ht="27">
      <c r="A20" s="168" t="s">
        <v>241</v>
      </c>
      <c r="B20" s="167">
        <v>7</v>
      </c>
      <c r="C20" s="167">
        <v>9</v>
      </c>
      <c r="D20" s="167">
        <v>30</v>
      </c>
      <c r="E20" s="223">
        <v>9</v>
      </c>
      <c r="I20" s="188"/>
      <c r="J20" s="188"/>
    </row>
    <row r="21" spans="1:10" ht="27">
      <c r="A21" s="168" t="s">
        <v>242</v>
      </c>
      <c r="B21" s="30" t="s">
        <v>3</v>
      </c>
      <c r="C21" s="167">
        <v>308</v>
      </c>
      <c r="D21" s="167">
        <v>584</v>
      </c>
      <c r="E21" s="223">
        <v>7218</v>
      </c>
      <c r="I21" s="188"/>
      <c r="J21" s="188"/>
    </row>
    <row r="23" spans="1:10" ht="27">
      <c r="E23" s="213" t="s">
        <v>402</v>
      </c>
    </row>
  </sheetData>
  <phoneticPr fontId="2"/>
  <hyperlinks>
    <hyperlink ref="E23" location="説明・目次!A1" display="目次に戻る" xr:uid="{00000000-0004-0000-2900-000000000000}"/>
  </hyperlinks>
  <pageMargins left="0.70866141732283472" right="0.70866141732283472" top="0.74803149606299213" bottom="0.74803149606299213" header="0.31496062992125984" footer="0.31496062992125984"/>
  <pageSetup paperSize="9" orientation="portrait" r:id="rId1"/>
  <colBreaks count="1" manualBreakCount="1">
    <brk id="17"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4" tint="-0.499984740745262"/>
  </sheetPr>
  <dimension ref="A1:X58"/>
  <sheetViews>
    <sheetView view="pageBreakPreview" zoomScaleNormal="100" zoomScaleSheetLayoutView="100" workbookViewId="0">
      <selection activeCell="A3" sqref="A3"/>
    </sheetView>
  </sheetViews>
  <sheetFormatPr defaultColWidth="9" defaultRowHeight="13.5"/>
  <cols>
    <col min="1" max="1" width="20" style="26" customWidth="1"/>
    <col min="2" max="2" width="19.58203125" style="26" customWidth="1"/>
    <col min="3" max="3" width="9.75" style="26" customWidth="1"/>
    <col min="4" max="4" width="28.08203125" style="26" customWidth="1"/>
    <col min="5" max="10" width="12" style="26" customWidth="1"/>
    <col min="11" max="13" width="9.83203125" style="26" customWidth="1"/>
    <col min="14" max="17" width="10.33203125" style="26" customWidth="1"/>
    <col min="18" max="16384" width="9" style="26"/>
  </cols>
  <sheetData>
    <row r="1" spans="1:24" ht="22">
      <c r="A1" s="224" t="s">
        <v>21</v>
      </c>
      <c r="B1" s="14"/>
      <c r="C1" s="14"/>
      <c r="D1" s="14"/>
      <c r="E1" s="14"/>
      <c r="F1" s="14"/>
      <c r="G1" s="14"/>
      <c r="H1" s="14"/>
      <c r="I1" s="14"/>
      <c r="J1" s="14"/>
      <c r="K1" s="14"/>
      <c r="L1" s="14"/>
    </row>
    <row r="2" spans="1:24">
      <c r="D2" s="201"/>
      <c r="E2" s="201"/>
    </row>
    <row r="3" spans="1:24">
      <c r="A3" s="20" t="s">
        <v>497</v>
      </c>
    </row>
    <row r="4" spans="1:24">
      <c r="A4" s="398" t="s">
        <v>243</v>
      </c>
      <c r="B4" s="398" t="s">
        <v>244</v>
      </c>
      <c r="C4" s="400" t="s">
        <v>245</v>
      </c>
      <c r="D4" s="401"/>
      <c r="E4" s="323">
        <v>2016</v>
      </c>
      <c r="F4" s="323">
        <v>2017</v>
      </c>
      <c r="G4" s="323">
        <v>2018</v>
      </c>
      <c r="H4" s="324">
        <v>2019</v>
      </c>
      <c r="I4" s="324">
        <v>2020</v>
      </c>
      <c r="J4" s="324">
        <v>2020</v>
      </c>
      <c r="K4" s="19"/>
      <c r="L4" s="19"/>
      <c r="M4" s="19"/>
      <c r="N4" s="19"/>
      <c r="W4" s="19"/>
      <c r="X4" s="19"/>
    </row>
    <row r="5" spans="1:24">
      <c r="A5" s="399"/>
      <c r="B5" s="399"/>
      <c r="C5" s="402"/>
      <c r="D5" s="403"/>
      <c r="E5" s="321" t="s">
        <v>246</v>
      </c>
      <c r="F5" s="321" t="s">
        <v>246</v>
      </c>
      <c r="G5" s="321" t="s">
        <v>246</v>
      </c>
      <c r="H5" s="321" t="s">
        <v>246</v>
      </c>
      <c r="I5" s="321" t="s">
        <v>247</v>
      </c>
      <c r="J5" s="321" t="s">
        <v>246</v>
      </c>
    </row>
    <row r="6" spans="1:24" ht="63.75" customHeight="1">
      <c r="A6" s="390" t="s">
        <v>248</v>
      </c>
      <c r="B6" s="392" t="s">
        <v>249</v>
      </c>
      <c r="C6" s="388" t="s">
        <v>251</v>
      </c>
      <c r="D6" s="389"/>
      <c r="E6" s="167">
        <v>0</v>
      </c>
      <c r="F6" s="167">
        <v>1</v>
      </c>
      <c r="G6" s="167">
        <v>0</v>
      </c>
      <c r="H6" s="221">
        <v>0</v>
      </c>
      <c r="I6" s="222">
        <v>0</v>
      </c>
      <c r="J6" s="221">
        <v>0</v>
      </c>
      <c r="K6" s="188"/>
      <c r="L6" s="188"/>
      <c r="M6" s="188"/>
    </row>
    <row r="7" spans="1:24">
      <c r="A7" s="394"/>
      <c r="B7" s="395"/>
      <c r="C7" s="385" t="s">
        <v>253</v>
      </c>
      <c r="D7" s="267" t="s">
        <v>197</v>
      </c>
      <c r="E7" s="167">
        <v>0</v>
      </c>
      <c r="F7" s="167">
        <v>1</v>
      </c>
      <c r="G7" s="167">
        <v>0</v>
      </c>
      <c r="H7" s="221">
        <v>0</v>
      </c>
      <c r="I7" s="235" t="s">
        <v>8</v>
      </c>
      <c r="J7" s="221">
        <v>0</v>
      </c>
      <c r="K7" s="188"/>
      <c r="L7" s="188"/>
      <c r="M7" s="188"/>
    </row>
    <row r="8" spans="1:24">
      <c r="A8" s="394"/>
      <c r="B8" s="395"/>
      <c r="C8" s="386"/>
      <c r="D8" s="267" t="s">
        <v>254</v>
      </c>
      <c r="E8" s="167">
        <v>0</v>
      </c>
      <c r="F8" s="167">
        <v>0</v>
      </c>
      <c r="G8" s="167">
        <v>0</v>
      </c>
      <c r="H8" s="221">
        <v>0</v>
      </c>
      <c r="I8" s="235" t="s">
        <v>8</v>
      </c>
      <c r="J8" s="221">
        <v>0</v>
      </c>
      <c r="K8" s="188"/>
      <c r="L8" s="188"/>
      <c r="M8" s="188"/>
    </row>
    <row r="9" spans="1:24">
      <c r="A9" s="394"/>
      <c r="B9" s="395"/>
      <c r="C9" s="386"/>
      <c r="D9" s="267" t="s">
        <v>202</v>
      </c>
      <c r="E9" s="167">
        <v>0</v>
      </c>
      <c r="F9" s="167">
        <v>0</v>
      </c>
      <c r="G9" s="167">
        <v>0</v>
      </c>
      <c r="H9" s="221">
        <v>0</v>
      </c>
      <c r="I9" s="235" t="s">
        <v>8</v>
      </c>
      <c r="J9" s="221">
        <v>0</v>
      </c>
      <c r="K9" s="188"/>
      <c r="L9" s="188"/>
      <c r="M9" s="188"/>
    </row>
    <row r="10" spans="1:24">
      <c r="A10" s="394"/>
      <c r="B10" s="395"/>
      <c r="C10" s="387"/>
      <c r="D10" s="267" t="s">
        <v>200</v>
      </c>
      <c r="E10" s="167">
        <v>0</v>
      </c>
      <c r="F10" s="167">
        <v>0</v>
      </c>
      <c r="G10" s="167">
        <v>0</v>
      </c>
      <c r="H10" s="221">
        <v>0</v>
      </c>
      <c r="I10" s="235" t="s">
        <v>8</v>
      </c>
      <c r="J10" s="221">
        <v>0</v>
      </c>
      <c r="K10" s="188"/>
      <c r="L10" s="188"/>
      <c r="M10" s="188"/>
    </row>
    <row r="11" spans="1:24" ht="32.25" customHeight="1">
      <c r="A11" s="394"/>
      <c r="B11" s="395"/>
      <c r="C11" s="388" t="s">
        <v>255</v>
      </c>
      <c r="D11" s="389"/>
      <c r="E11" s="167">
        <v>0</v>
      </c>
      <c r="F11" s="167">
        <v>0</v>
      </c>
      <c r="G11" s="167">
        <v>0</v>
      </c>
      <c r="H11" s="221">
        <v>0</v>
      </c>
      <c r="I11" s="235" t="s">
        <v>8</v>
      </c>
      <c r="J11" s="221">
        <v>0</v>
      </c>
      <c r="K11" s="188"/>
      <c r="L11" s="188"/>
      <c r="M11" s="188"/>
    </row>
    <row r="12" spans="1:24">
      <c r="A12" s="394"/>
      <c r="B12" s="395"/>
      <c r="C12" s="385" t="s">
        <v>253</v>
      </c>
      <c r="D12" s="267" t="s">
        <v>197</v>
      </c>
      <c r="E12" s="167">
        <v>0</v>
      </c>
      <c r="F12" s="167">
        <v>0</v>
      </c>
      <c r="G12" s="167">
        <v>0</v>
      </c>
      <c r="H12" s="221">
        <v>0</v>
      </c>
      <c r="I12" s="235" t="s">
        <v>8</v>
      </c>
      <c r="J12" s="221">
        <v>0</v>
      </c>
      <c r="K12" s="188"/>
      <c r="L12" s="188"/>
      <c r="M12" s="188"/>
    </row>
    <row r="13" spans="1:24">
      <c r="A13" s="394"/>
      <c r="B13" s="395"/>
      <c r="C13" s="386"/>
      <c r="D13" s="267" t="s">
        <v>254</v>
      </c>
      <c r="E13" s="167">
        <v>0</v>
      </c>
      <c r="F13" s="167">
        <v>0</v>
      </c>
      <c r="G13" s="167">
        <v>0</v>
      </c>
      <c r="H13" s="221">
        <v>0</v>
      </c>
      <c r="I13" s="235" t="s">
        <v>8</v>
      </c>
      <c r="J13" s="221">
        <v>0</v>
      </c>
      <c r="K13" s="188"/>
      <c r="L13" s="188"/>
      <c r="M13" s="188"/>
    </row>
    <row r="14" spans="1:24">
      <c r="A14" s="394"/>
      <c r="B14" s="395"/>
      <c r="C14" s="386"/>
      <c r="D14" s="267" t="s">
        <v>202</v>
      </c>
      <c r="E14" s="167">
        <v>0</v>
      </c>
      <c r="F14" s="167">
        <v>0</v>
      </c>
      <c r="G14" s="167">
        <v>0</v>
      </c>
      <c r="H14" s="221">
        <v>0</v>
      </c>
      <c r="I14" s="235" t="s">
        <v>8</v>
      </c>
      <c r="J14" s="221">
        <v>0</v>
      </c>
      <c r="K14" s="188"/>
      <c r="L14" s="188"/>
      <c r="M14" s="188"/>
    </row>
    <row r="15" spans="1:24">
      <c r="A15" s="394"/>
      <c r="B15" s="393"/>
      <c r="C15" s="387"/>
      <c r="D15" s="267" t="s">
        <v>200</v>
      </c>
      <c r="E15" s="167">
        <v>0</v>
      </c>
      <c r="F15" s="167">
        <v>0</v>
      </c>
      <c r="G15" s="167">
        <v>0</v>
      </c>
      <c r="H15" s="221">
        <v>0</v>
      </c>
      <c r="I15" s="235" t="s">
        <v>8</v>
      </c>
      <c r="J15" s="221">
        <v>0</v>
      </c>
      <c r="K15" s="188"/>
      <c r="L15" s="188"/>
      <c r="M15" s="188"/>
    </row>
    <row r="16" spans="1:24" ht="63" customHeight="1">
      <c r="A16" s="394"/>
      <c r="B16" s="392" t="s">
        <v>250</v>
      </c>
      <c r="C16" s="388" t="s">
        <v>252</v>
      </c>
      <c r="D16" s="389"/>
      <c r="E16" s="167">
        <v>0.67</v>
      </c>
      <c r="F16" s="167">
        <v>0.55000000000000004</v>
      </c>
      <c r="G16" s="167">
        <v>0.77</v>
      </c>
      <c r="H16" s="221">
        <v>0.78</v>
      </c>
      <c r="I16" s="222" t="s">
        <v>268</v>
      </c>
      <c r="J16" s="221">
        <v>0.53</v>
      </c>
      <c r="K16" s="188"/>
      <c r="L16" s="188"/>
      <c r="M16" s="188"/>
    </row>
    <row r="17" spans="1:13">
      <c r="A17" s="394"/>
      <c r="B17" s="395"/>
      <c r="C17" s="385" t="s">
        <v>253</v>
      </c>
      <c r="D17" s="267" t="s">
        <v>197</v>
      </c>
      <c r="E17" s="167">
        <v>0.47</v>
      </c>
      <c r="F17" s="167">
        <v>0.36</v>
      </c>
      <c r="G17" s="167">
        <v>0.54</v>
      </c>
      <c r="H17" s="221">
        <v>0.67</v>
      </c>
      <c r="I17" s="235" t="s">
        <v>8</v>
      </c>
      <c r="J17" s="221">
        <v>0.41</v>
      </c>
      <c r="K17" s="188"/>
      <c r="L17" s="188"/>
      <c r="M17" s="188"/>
    </row>
    <row r="18" spans="1:13">
      <c r="A18" s="394"/>
      <c r="B18" s="395"/>
      <c r="C18" s="386"/>
      <c r="D18" s="267" t="s">
        <v>254</v>
      </c>
      <c r="E18" s="167">
        <v>0.31</v>
      </c>
      <c r="F18" s="167">
        <v>0.34</v>
      </c>
      <c r="G18" s="167">
        <v>0.19</v>
      </c>
      <c r="H18" s="221">
        <v>0.25</v>
      </c>
      <c r="I18" s="235" t="s">
        <v>8</v>
      </c>
      <c r="J18" s="221">
        <v>7.0000000000000007E-2</v>
      </c>
      <c r="K18" s="188"/>
      <c r="L18" s="188"/>
      <c r="M18" s="188"/>
    </row>
    <row r="19" spans="1:13">
      <c r="A19" s="394"/>
      <c r="B19" s="395"/>
      <c r="C19" s="386"/>
      <c r="D19" s="267" t="s">
        <v>202</v>
      </c>
      <c r="E19" s="167">
        <v>3.2</v>
      </c>
      <c r="F19" s="167">
        <v>3.57</v>
      </c>
      <c r="G19" s="167">
        <v>4.18</v>
      </c>
      <c r="H19" s="221">
        <v>3.21</v>
      </c>
      <c r="I19" s="235" t="s">
        <v>8</v>
      </c>
      <c r="J19" s="221">
        <v>2.0299999999999998</v>
      </c>
      <c r="K19" s="188"/>
      <c r="L19" s="188"/>
      <c r="M19" s="188"/>
    </row>
    <row r="20" spans="1:13">
      <c r="A20" s="394"/>
      <c r="B20" s="395"/>
      <c r="C20" s="387"/>
      <c r="D20" s="267" t="s">
        <v>200</v>
      </c>
      <c r="E20" s="167">
        <v>4.12</v>
      </c>
      <c r="F20" s="167">
        <v>2.79</v>
      </c>
      <c r="G20" s="167">
        <v>4.66</v>
      </c>
      <c r="H20" s="231">
        <v>3.3</v>
      </c>
      <c r="I20" s="235" t="s">
        <v>8</v>
      </c>
      <c r="J20" s="231">
        <v>2.85</v>
      </c>
      <c r="K20" s="188"/>
      <c r="L20" s="188"/>
      <c r="M20" s="188"/>
    </row>
    <row r="21" spans="1:13" ht="102" customHeight="1">
      <c r="A21" s="394"/>
      <c r="B21" s="395"/>
      <c r="C21" s="388" t="s">
        <v>256</v>
      </c>
      <c r="D21" s="389"/>
      <c r="E21" s="167">
        <v>0.35</v>
      </c>
      <c r="F21" s="167">
        <v>0.36</v>
      </c>
      <c r="G21" s="189">
        <v>0.31</v>
      </c>
      <c r="H21" s="248">
        <v>0.42</v>
      </c>
      <c r="I21" s="235" t="s">
        <v>8</v>
      </c>
      <c r="J21" s="235" t="s">
        <v>8</v>
      </c>
      <c r="K21" s="188"/>
      <c r="L21" s="188"/>
      <c r="M21" s="188"/>
    </row>
    <row r="22" spans="1:13" ht="30" customHeight="1">
      <c r="A22" s="394"/>
      <c r="B22" s="395"/>
      <c r="C22" s="388" t="s">
        <v>255</v>
      </c>
      <c r="D22" s="389"/>
      <c r="E22" s="167">
        <v>0.56000000000000005</v>
      </c>
      <c r="F22" s="167">
        <v>0.41</v>
      </c>
      <c r="G22" s="133">
        <v>0.4</v>
      </c>
      <c r="H22" s="221">
        <v>0.24</v>
      </c>
      <c r="I22" s="222" t="s">
        <v>268</v>
      </c>
      <c r="J22" s="221">
        <v>0.66</v>
      </c>
      <c r="K22" s="188"/>
      <c r="L22" s="188"/>
      <c r="M22" s="188"/>
    </row>
    <row r="23" spans="1:13">
      <c r="A23" s="394"/>
      <c r="B23" s="395"/>
      <c r="C23" s="385" t="s">
        <v>253</v>
      </c>
      <c r="D23" s="267" t="s">
        <v>197</v>
      </c>
      <c r="E23" s="167">
        <v>0.65</v>
      </c>
      <c r="F23" s="167">
        <v>0.55000000000000004</v>
      </c>
      <c r="G23" s="167">
        <v>0.55000000000000004</v>
      </c>
      <c r="H23" s="221">
        <v>0.66</v>
      </c>
      <c r="I23" s="235" t="s">
        <v>8</v>
      </c>
      <c r="J23" s="221">
        <v>0.85</v>
      </c>
      <c r="K23" s="188"/>
      <c r="L23" s="188"/>
      <c r="M23" s="188"/>
    </row>
    <row r="24" spans="1:13">
      <c r="A24" s="394"/>
      <c r="B24" s="395"/>
      <c r="C24" s="386"/>
      <c r="D24" s="267" t="s">
        <v>254</v>
      </c>
      <c r="E24" s="167">
        <v>0.13</v>
      </c>
      <c r="F24" s="133">
        <v>0.1</v>
      </c>
      <c r="G24" s="167">
        <v>0.11</v>
      </c>
      <c r="H24" s="221">
        <v>0.06</v>
      </c>
      <c r="I24" s="235" t="s">
        <v>8</v>
      </c>
      <c r="J24" s="249">
        <v>0.13849795916332275</v>
      </c>
      <c r="K24" s="188"/>
      <c r="L24" s="188"/>
      <c r="M24" s="188"/>
    </row>
    <row r="25" spans="1:13">
      <c r="A25" s="394"/>
      <c r="B25" s="395"/>
      <c r="C25" s="386"/>
      <c r="D25" s="267" t="s">
        <v>202</v>
      </c>
      <c r="E25" s="133">
        <v>0</v>
      </c>
      <c r="F25" s="133">
        <v>0</v>
      </c>
      <c r="G25" s="133">
        <v>0</v>
      </c>
      <c r="H25" s="231">
        <v>0</v>
      </c>
      <c r="I25" s="235" t="s">
        <v>8</v>
      </c>
      <c r="J25" s="249">
        <v>5.51</v>
      </c>
      <c r="K25" s="188"/>
      <c r="L25" s="188"/>
      <c r="M25" s="188"/>
    </row>
    <row r="26" spans="1:13">
      <c r="A26" s="394"/>
      <c r="B26" s="395"/>
      <c r="C26" s="387"/>
      <c r="D26" s="267" t="s">
        <v>200</v>
      </c>
      <c r="E26" s="167">
        <v>5.81</v>
      </c>
      <c r="F26" s="167">
        <v>4.21</v>
      </c>
      <c r="G26" s="167">
        <v>7.06</v>
      </c>
      <c r="H26" s="221">
        <v>4.18</v>
      </c>
      <c r="I26" s="235" t="s">
        <v>8</v>
      </c>
      <c r="J26" s="249">
        <v>7.88</v>
      </c>
      <c r="K26" s="188"/>
      <c r="L26" s="188"/>
      <c r="M26" s="188"/>
    </row>
    <row r="27" spans="1:13" ht="73.5" customHeight="1">
      <c r="A27" s="394"/>
      <c r="B27" s="393"/>
      <c r="C27" s="388" t="s">
        <v>257</v>
      </c>
      <c r="D27" s="389"/>
      <c r="E27" s="167">
        <v>0.54</v>
      </c>
      <c r="F27" s="167">
        <v>0.49</v>
      </c>
      <c r="G27" s="189">
        <v>0.52</v>
      </c>
      <c r="H27" s="248">
        <v>0.56999999999999995</v>
      </c>
      <c r="I27" s="235" t="s">
        <v>8</v>
      </c>
      <c r="J27" s="235" t="s">
        <v>8</v>
      </c>
      <c r="K27" s="188"/>
      <c r="L27" s="188"/>
      <c r="M27" s="188"/>
    </row>
    <row r="28" spans="1:13" ht="55.5" customHeight="1">
      <c r="A28" s="394"/>
      <c r="B28" s="392" t="s">
        <v>258</v>
      </c>
      <c r="C28" s="388" t="s">
        <v>251</v>
      </c>
      <c r="D28" s="389"/>
      <c r="E28" s="167">
        <v>1.96</v>
      </c>
      <c r="F28" s="167">
        <v>1.87</v>
      </c>
      <c r="G28" s="167">
        <v>2.4300000000000002</v>
      </c>
      <c r="H28" s="221">
        <v>2.33</v>
      </c>
      <c r="I28" s="222" t="s">
        <v>267</v>
      </c>
      <c r="J28" s="249">
        <v>1.9</v>
      </c>
      <c r="K28" s="188"/>
      <c r="L28" s="188"/>
      <c r="M28" s="188"/>
    </row>
    <row r="29" spans="1:13">
      <c r="A29" s="394"/>
      <c r="B29" s="395"/>
      <c r="C29" s="385" t="s">
        <v>253</v>
      </c>
      <c r="D29" s="267" t="s">
        <v>197</v>
      </c>
      <c r="E29" s="167">
        <v>1.93</v>
      </c>
      <c r="F29" s="133">
        <v>1.7</v>
      </c>
      <c r="G29" s="133">
        <v>2.2000000000000002</v>
      </c>
      <c r="H29" s="221">
        <v>2.4700000000000002</v>
      </c>
      <c r="I29" s="235" t="s">
        <v>8</v>
      </c>
      <c r="J29" s="249">
        <v>2</v>
      </c>
      <c r="K29" s="188"/>
      <c r="L29" s="188"/>
      <c r="M29" s="188"/>
    </row>
    <row r="30" spans="1:13">
      <c r="A30" s="394"/>
      <c r="B30" s="395"/>
      <c r="C30" s="386"/>
      <c r="D30" s="267" t="s">
        <v>254</v>
      </c>
      <c r="E30" s="167">
        <v>0.8</v>
      </c>
      <c r="F30" s="167">
        <v>1.02</v>
      </c>
      <c r="G30" s="167">
        <v>1.37</v>
      </c>
      <c r="H30" s="221">
        <v>0.49</v>
      </c>
      <c r="I30" s="235" t="s">
        <v>8</v>
      </c>
      <c r="J30" s="221">
        <v>0.34</v>
      </c>
      <c r="K30" s="188"/>
      <c r="L30" s="188"/>
      <c r="M30" s="188"/>
    </row>
    <row r="31" spans="1:13">
      <c r="A31" s="394"/>
      <c r="B31" s="395"/>
      <c r="C31" s="386"/>
      <c r="D31" s="267" t="s">
        <v>202</v>
      </c>
      <c r="E31" s="167">
        <v>4.79</v>
      </c>
      <c r="F31" s="167">
        <v>5.95</v>
      </c>
      <c r="G31" s="167">
        <v>8.36</v>
      </c>
      <c r="H31" s="221">
        <v>6.02</v>
      </c>
      <c r="I31" s="235" t="s">
        <v>8</v>
      </c>
      <c r="J31" s="221">
        <v>4.05</v>
      </c>
      <c r="K31" s="188"/>
      <c r="L31" s="188"/>
      <c r="M31" s="188"/>
    </row>
    <row r="32" spans="1:13">
      <c r="A32" s="394"/>
      <c r="B32" s="395"/>
      <c r="C32" s="387"/>
      <c r="D32" s="267" t="s">
        <v>200</v>
      </c>
      <c r="E32" s="167">
        <v>6.33</v>
      </c>
      <c r="F32" s="167">
        <v>6.15</v>
      </c>
      <c r="G32" s="167">
        <v>6.86</v>
      </c>
      <c r="H32" s="221">
        <v>5.78</v>
      </c>
      <c r="I32" s="235" t="s">
        <v>8</v>
      </c>
      <c r="J32" s="221">
        <v>4.9800000000000004</v>
      </c>
      <c r="K32" s="188"/>
      <c r="L32" s="188"/>
      <c r="M32" s="188"/>
    </row>
    <row r="33" spans="1:13" ht="30" customHeight="1">
      <c r="A33" s="394"/>
      <c r="B33" s="395"/>
      <c r="C33" s="388" t="s">
        <v>255</v>
      </c>
      <c r="D33" s="389"/>
      <c r="E33" s="167">
        <v>1.32</v>
      </c>
      <c r="F33" s="167">
        <v>1.18</v>
      </c>
      <c r="G33" s="167">
        <v>1.21</v>
      </c>
      <c r="H33" s="221">
        <v>0.75</v>
      </c>
      <c r="I33" s="222" t="s">
        <v>267</v>
      </c>
      <c r="J33" s="221">
        <v>1.43</v>
      </c>
      <c r="K33" s="188"/>
      <c r="L33" s="188"/>
      <c r="M33" s="188"/>
    </row>
    <row r="34" spans="1:13">
      <c r="A34" s="394"/>
      <c r="B34" s="395"/>
      <c r="C34" s="385" t="s">
        <v>253</v>
      </c>
      <c r="D34" s="267" t="s">
        <v>197</v>
      </c>
      <c r="E34" s="167">
        <v>1.49</v>
      </c>
      <c r="F34" s="167">
        <v>1.18</v>
      </c>
      <c r="G34" s="167">
        <v>2.11</v>
      </c>
      <c r="H34" s="221">
        <v>1.87</v>
      </c>
      <c r="I34" s="235" t="s">
        <v>8</v>
      </c>
      <c r="J34" s="221">
        <v>2.1800000000000002</v>
      </c>
      <c r="K34" s="188"/>
      <c r="L34" s="188"/>
      <c r="M34" s="188"/>
    </row>
    <row r="35" spans="1:13">
      <c r="A35" s="394"/>
      <c r="B35" s="395"/>
      <c r="C35" s="386"/>
      <c r="D35" s="267" t="s">
        <v>254</v>
      </c>
      <c r="E35" s="167">
        <v>0.77</v>
      </c>
      <c r="F35" s="167">
        <v>0.71</v>
      </c>
      <c r="G35" s="133">
        <v>0.4</v>
      </c>
      <c r="H35" s="221">
        <v>0.18</v>
      </c>
      <c r="I35" s="235" t="s">
        <v>8</v>
      </c>
      <c r="J35" s="249">
        <v>0.55399183665329099</v>
      </c>
      <c r="K35" s="188"/>
      <c r="L35" s="188"/>
      <c r="M35" s="188"/>
    </row>
    <row r="36" spans="1:13">
      <c r="A36" s="394"/>
      <c r="B36" s="395"/>
      <c r="C36" s="386"/>
      <c r="D36" s="267" t="s">
        <v>202</v>
      </c>
      <c r="E36" s="133">
        <v>0</v>
      </c>
      <c r="F36" s="133">
        <v>0</v>
      </c>
      <c r="G36" s="133">
        <v>0</v>
      </c>
      <c r="H36" s="231">
        <v>0</v>
      </c>
      <c r="I36" s="235" t="s">
        <v>8</v>
      </c>
      <c r="J36" s="249">
        <v>5.51</v>
      </c>
      <c r="K36" s="188"/>
      <c r="L36" s="188"/>
      <c r="M36" s="188"/>
    </row>
    <row r="37" spans="1:13">
      <c r="A37" s="394"/>
      <c r="B37" s="393"/>
      <c r="C37" s="387"/>
      <c r="D37" s="267" t="s">
        <v>200</v>
      </c>
      <c r="E37" s="167">
        <v>7.75</v>
      </c>
      <c r="F37" s="167">
        <v>12.62</v>
      </c>
      <c r="G37" s="167">
        <v>10.59</v>
      </c>
      <c r="H37" s="231">
        <v>16.7</v>
      </c>
      <c r="I37" s="235" t="s">
        <v>8</v>
      </c>
      <c r="J37" s="249">
        <v>7.88</v>
      </c>
      <c r="K37" s="188"/>
      <c r="L37" s="188"/>
      <c r="M37" s="188"/>
    </row>
    <row r="38" spans="1:13" ht="59.25" customHeight="1">
      <c r="A38" s="394"/>
      <c r="B38" s="392" t="s">
        <v>259</v>
      </c>
      <c r="C38" s="388" t="s">
        <v>251</v>
      </c>
      <c r="D38" s="389"/>
      <c r="E38" s="167">
        <v>0.02</v>
      </c>
      <c r="F38" s="133">
        <v>0.1</v>
      </c>
      <c r="G38" s="167">
        <v>0.05</v>
      </c>
      <c r="H38" s="221">
        <v>0.01</v>
      </c>
      <c r="I38" s="250" t="s">
        <v>8</v>
      </c>
      <c r="J38" s="221">
        <v>0.04</v>
      </c>
      <c r="K38" s="188"/>
      <c r="L38" s="188"/>
      <c r="M38" s="188"/>
    </row>
    <row r="39" spans="1:13">
      <c r="A39" s="394"/>
      <c r="B39" s="395"/>
      <c r="C39" s="385" t="s">
        <v>253</v>
      </c>
      <c r="D39" s="267" t="s">
        <v>197</v>
      </c>
      <c r="E39" s="167">
        <v>0.01</v>
      </c>
      <c r="F39" s="167">
        <v>0.13</v>
      </c>
      <c r="G39" s="167">
        <v>0.03</v>
      </c>
      <c r="H39" s="221">
        <v>0.01</v>
      </c>
      <c r="I39" s="235" t="s">
        <v>8</v>
      </c>
      <c r="J39" s="249">
        <v>4.9000000000000002E-2</v>
      </c>
      <c r="K39" s="188"/>
      <c r="L39" s="188"/>
      <c r="M39" s="188"/>
    </row>
    <row r="40" spans="1:13">
      <c r="A40" s="394"/>
      <c r="B40" s="395"/>
      <c r="C40" s="386"/>
      <c r="D40" s="267" t="s">
        <v>254</v>
      </c>
      <c r="E40" s="167">
        <v>0.01</v>
      </c>
      <c r="F40" s="167">
        <v>0.01</v>
      </c>
      <c r="G40" s="167">
        <v>0.14000000000000001</v>
      </c>
      <c r="H40" s="221">
        <v>0.01</v>
      </c>
      <c r="I40" s="235" t="s">
        <v>8</v>
      </c>
      <c r="J40" s="249">
        <v>8.0990541317155923E-4</v>
      </c>
      <c r="K40" s="188"/>
      <c r="L40" s="188"/>
      <c r="M40" s="188"/>
    </row>
    <row r="41" spans="1:13">
      <c r="A41" s="394"/>
      <c r="B41" s="395"/>
      <c r="C41" s="386"/>
      <c r="D41" s="267" t="s">
        <v>202</v>
      </c>
      <c r="E41" s="167">
        <v>0.1</v>
      </c>
      <c r="F41" s="167">
        <v>0.08</v>
      </c>
      <c r="G41" s="167">
        <v>0.06</v>
      </c>
      <c r="H41" s="221">
        <v>0.02</v>
      </c>
      <c r="I41" s="235" t="s">
        <v>8</v>
      </c>
      <c r="J41" s="249">
        <v>2.5932412030370097E-2</v>
      </c>
      <c r="K41" s="188"/>
      <c r="L41" s="188"/>
      <c r="M41" s="188"/>
    </row>
    <row r="42" spans="1:13">
      <c r="A42" s="394"/>
      <c r="B42" s="395"/>
      <c r="C42" s="387"/>
      <c r="D42" s="267" t="s">
        <v>200</v>
      </c>
      <c r="E42" s="167">
        <v>0.06</v>
      </c>
      <c r="F42" s="167">
        <v>0.04</v>
      </c>
      <c r="G42" s="167">
        <v>7.0000000000000007E-2</v>
      </c>
      <c r="H42" s="221">
        <v>0.05</v>
      </c>
      <c r="I42" s="235" t="s">
        <v>8</v>
      </c>
      <c r="J42" s="249">
        <v>7.8508872214120964E-2</v>
      </c>
      <c r="K42" s="188"/>
      <c r="L42" s="188"/>
      <c r="M42" s="188"/>
    </row>
    <row r="43" spans="1:13" ht="103.5" customHeight="1">
      <c r="A43" s="394"/>
      <c r="B43" s="395"/>
      <c r="C43" s="388" t="s">
        <v>261</v>
      </c>
      <c r="D43" s="389"/>
      <c r="E43" s="167">
        <v>0.01</v>
      </c>
      <c r="F43" s="167">
        <v>0.04</v>
      </c>
      <c r="G43" s="189">
        <v>0.03</v>
      </c>
      <c r="H43" s="248">
        <v>0.01</v>
      </c>
      <c r="I43" s="235" t="s">
        <v>8</v>
      </c>
      <c r="J43" s="235" t="s">
        <v>8</v>
      </c>
      <c r="K43" s="188"/>
      <c r="L43" s="188"/>
      <c r="M43" s="188"/>
    </row>
    <row r="44" spans="1:13" ht="32.25" customHeight="1">
      <c r="A44" s="394"/>
      <c r="B44" s="395"/>
      <c r="C44" s="388" t="s">
        <v>255</v>
      </c>
      <c r="D44" s="389"/>
      <c r="E44" s="167">
        <v>0.03</v>
      </c>
      <c r="F44" s="167">
        <v>0.01</v>
      </c>
      <c r="G44" s="167">
        <v>0.01</v>
      </c>
      <c r="H44" s="221">
        <v>0.01</v>
      </c>
      <c r="I44" s="235" t="s">
        <v>8</v>
      </c>
      <c r="J44" s="221">
        <v>0.03</v>
      </c>
      <c r="K44" s="188"/>
      <c r="L44" s="188"/>
      <c r="M44" s="188"/>
    </row>
    <row r="45" spans="1:13">
      <c r="A45" s="394"/>
      <c r="B45" s="395"/>
      <c r="C45" s="385" t="s">
        <v>253</v>
      </c>
      <c r="D45" s="267" t="s">
        <v>197</v>
      </c>
      <c r="E45" s="167">
        <v>0.05</v>
      </c>
      <c r="F45" s="167">
        <v>0.02</v>
      </c>
      <c r="G45" s="167">
        <v>0.01</v>
      </c>
      <c r="H45" s="221">
        <v>0.04</v>
      </c>
      <c r="I45" s="235" t="s">
        <v>8</v>
      </c>
      <c r="J45" s="249">
        <v>5.8999999999999997E-2</v>
      </c>
      <c r="K45" s="188"/>
      <c r="L45" s="188"/>
      <c r="M45" s="188"/>
    </row>
    <row r="46" spans="1:13">
      <c r="A46" s="394"/>
      <c r="B46" s="395"/>
      <c r="C46" s="386"/>
      <c r="D46" s="267" t="s">
        <v>254</v>
      </c>
      <c r="E46" s="167">
        <v>0.01</v>
      </c>
      <c r="F46" s="133">
        <v>0</v>
      </c>
      <c r="G46" s="167">
        <v>0.01</v>
      </c>
      <c r="H46" s="221">
        <v>0.01</v>
      </c>
      <c r="I46" s="235" t="s">
        <v>8</v>
      </c>
      <c r="J46" s="249">
        <v>5.4014204073695874E-3</v>
      </c>
      <c r="K46" s="188"/>
      <c r="L46" s="188"/>
      <c r="M46" s="188"/>
    </row>
    <row r="47" spans="1:13">
      <c r="A47" s="394"/>
      <c r="B47" s="395"/>
      <c r="C47" s="386"/>
      <c r="D47" s="267" t="s">
        <v>202</v>
      </c>
      <c r="E47" s="133">
        <v>0</v>
      </c>
      <c r="F47" s="133">
        <v>0</v>
      </c>
      <c r="G47" s="133">
        <v>0</v>
      </c>
      <c r="H47" s="231">
        <v>0</v>
      </c>
      <c r="I47" s="235" t="s">
        <v>8</v>
      </c>
      <c r="J47" s="249">
        <v>0.16726250103390281</v>
      </c>
      <c r="K47" s="188"/>
      <c r="L47" s="188"/>
      <c r="M47" s="188"/>
    </row>
    <row r="48" spans="1:13">
      <c r="A48" s="394"/>
      <c r="B48" s="395"/>
      <c r="C48" s="387"/>
      <c r="D48" s="267" t="s">
        <v>200</v>
      </c>
      <c r="E48" s="167">
        <v>0.05</v>
      </c>
      <c r="F48" s="167">
        <v>0.06</v>
      </c>
      <c r="G48" s="167">
        <v>0.19</v>
      </c>
      <c r="H48" s="221">
        <v>0.03</v>
      </c>
      <c r="I48" s="235" t="s">
        <v>8</v>
      </c>
      <c r="J48" s="249">
        <v>5.7798760479309361E-2</v>
      </c>
      <c r="K48" s="188"/>
      <c r="L48" s="188"/>
      <c r="M48" s="188"/>
    </row>
    <row r="49" spans="1:13" ht="69.75" customHeight="1">
      <c r="A49" s="394"/>
      <c r="B49" s="393"/>
      <c r="C49" s="388" t="s">
        <v>257</v>
      </c>
      <c r="D49" s="389"/>
      <c r="E49" s="167">
        <v>0.1</v>
      </c>
      <c r="F49" s="167">
        <v>0.18</v>
      </c>
      <c r="G49" s="189">
        <v>7.0000000000000007E-2</v>
      </c>
      <c r="H49" s="248">
        <v>0.03</v>
      </c>
      <c r="I49" s="235" t="s">
        <v>8</v>
      </c>
      <c r="J49" s="235" t="s">
        <v>8</v>
      </c>
      <c r="K49" s="188"/>
      <c r="L49" s="188"/>
      <c r="M49" s="188"/>
    </row>
    <row r="50" spans="1:13" ht="59.25" customHeight="1">
      <c r="A50" s="394"/>
      <c r="B50" s="385" t="s">
        <v>260</v>
      </c>
      <c r="C50" s="388" t="s">
        <v>251</v>
      </c>
      <c r="D50" s="389"/>
      <c r="E50" s="178" t="s">
        <v>8</v>
      </c>
      <c r="F50" s="178" t="s">
        <v>8</v>
      </c>
      <c r="G50" s="167">
        <v>0</v>
      </c>
      <c r="H50" s="221">
        <v>0</v>
      </c>
      <c r="I50" s="237">
        <v>0</v>
      </c>
      <c r="J50" s="221">
        <v>0</v>
      </c>
      <c r="K50" s="188"/>
      <c r="L50" s="188"/>
      <c r="M50" s="188"/>
    </row>
    <row r="51" spans="1:13">
      <c r="A51" s="394"/>
      <c r="B51" s="386"/>
      <c r="C51" s="385" t="s">
        <v>253</v>
      </c>
      <c r="D51" s="267" t="s">
        <v>197</v>
      </c>
      <c r="E51" s="178" t="s">
        <v>8</v>
      </c>
      <c r="F51" s="178" t="s">
        <v>8</v>
      </c>
      <c r="G51" s="167">
        <v>0</v>
      </c>
      <c r="H51" s="221">
        <v>0</v>
      </c>
      <c r="I51" s="235" t="s">
        <v>8</v>
      </c>
      <c r="J51" s="221">
        <v>0</v>
      </c>
      <c r="K51" s="188"/>
      <c r="L51" s="188"/>
      <c r="M51" s="188"/>
    </row>
    <row r="52" spans="1:13">
      <c r="A52" s="394"/>
      <c r="B52" s="386"/>
      <c r="C52" s="386"/>
      <c r="D52" s="267" t="s">
        <v>254</v>
      </c>
      <c r="E52" s="178" t="s">
        <v>8</v>
      </c>
      <c r="F52" s="178" t="s">
        <v>8</v>
      </c>
      <c r="G52" s="167">
        <v>0</v>
      </c>
      <c r="H52" s="221">
        <v>0</v>
      </c>
      <c r="I52" s="235" t="s">
        <v>8</v>
      </c>
      <c r="J52" s="221">
        <v>0</v>
      </c>
      <c r="K52" s="188"/>
      <c r="L52" s="188"/>
      <c r="M52" s="188"/>
    </row>
    <row r="53" spans="1:13">
      <c r="A53" s="394"/>
      <c r="B53" s="386"/>
      <c r="C53" s="386"/>
      <c r="D53" s="267" t="s">
        <v>202</v>
      </c>
      <c r="E53" s="178" t="s">
        <v>8</v>
      </c>
      <c r="F53" s="178" t="s">
        <v>8</v>
      </c>
      <c r="G53" s="167">
        <v>0</v>
      </c>
      <c r="H53" s="221">
        <v>0</v>
      </c>
      <c r="I53" s="235" t="s">
        <v>8</v>
      </c>
      <c r="J53" s="221">
        <v>0</v>
      </c>
      <c r="K53" s="188"/>
      <c r="L53" s="188"/>
      <c r="M53" s="188"/>
    </row>
    <row r="54" spans="1:13" ht="19.5" customHeight="1">
      <c r="A54" s="391"/>
      <c r="B54" s="387"/>
      <c r="C54" s="387"/>
      <c r="D54" s="267" t="s">
        <v>200</v>
      </c>
      <c r="E54" s="178" t="s">
        <v>8</v>
      </c>
      <c r="F54" s="178" t="s">
        <v>8</v>
      </c>
      <c r="G54" s="167">
        <v>0</v>
      </c>
      <c r="H54" s="221">
        <v>0</v>
      </c>
      <c r="I54" s="235" t="s">
        <v>8</v>
      </c>
      <c r="J54" s="221">
        <v>0</v>
      </c>
      <c r="K54" s="188"/>
      <c r="L54" s="188"/>
      <c r="M54" s="188"/>
    </row>
    <row r="55" spans="1:13" ht="90.75" customHeight="1">
      <c r="A55" s="390" t="s">
        <v>263</v>
      </c>
      <c r="B55" s="388" t="s">
        <v>262</v>
      </c>
      <c r="C55" s="389"/>
      <c r="D55" s="392" t="s">
        <v>265</v>
      </c>
      <c r="E55" s="167">
        <v>24</v>
      </c>
      <c r="F55" s="167">
        <v>11</v>
      </c>
      <c r="G55" s="167">
        <v>16</v>
      </c>
      <c r="H55" s="221">
        <v>5</v>
      </c>
      <c r="I55" s="237">
        <v>0</v>
      </c>
      <c r="J55" s="221">
        <v>1</v>
      </c>
      <c r="K55" s="188"/>
      <c r="L55" s="188"/>
      <c r="M55" s="188"/>
    </row>
    <row r="56" spans="1:13" ht="85.5" customHeight="1">
      <c r="A56" s="391"/>
      <c r="B56" s="396" t="s">
        <v>264</v>
      </c>
      <c r="C56" s="397"/>
      <c r="D56" s="393"/>
      <c r="E56" s="167">
        <v>7.1</v>
      </c>
      <c r="F56" s="167">
        <v>7.64</v>
      </c>
      <c r="G56" s="167">
        <v>6.43</v>
      </c>
      <c r="H56" s="221">
        <v>6.48</v>
      </c>
      <c r="I56" s="222" t="s">
        <v>266</v>
      </c>
      <c r="J56" s="221">
        <v>3.68</v>
      </c>
      <c r="K56" s="188"/>
      <c r="L56" s="188"/>
      <c r="M56" s="188"/>
    </row>
    <row r="57" spans="1:13" ht="189.75" customHeight="1">
      <c r="A57" s="380" t="s">
        <v>269</v>
      </c>
      <c r="B57" s="380"/>
      <c r="C57" s="380"/>
      <c r="D57" s="380"/>
      <c r="E57" s="380"/>
      <c r="F57" s="380"/>
      <c r="G57" s="380"/>
      <c r="H57" s="380"/>
      <c r="I57" s="380"/>
      <c r="J57" s="380"/>
    </row>
    <row r="58" spans="1:13" ht="27">
      <c r="A58" s="166"/>
      <c r="B58" s="166"/>
      <c r="C58" s="166"/>
      <c r="D58" s="166"/>
      <c r="E58" s="166"/>
      <c r="F58" s="166"/>
      <c r="G58" s="166"/>
      <c r="H58" s="166"/>
      <c r="I58" s="166"/>
      <c r="J58" s="213" t="s">
        <v>402</v>
      </c>
    </row>
  </sheetData>
  <mergeCells count="36">
    <mergeCell ref="A4:A5"/>
    <mergeCell ref="B4:B5"/>
    <mergeCell ref="C4:D5"/>
    <mergeCell ref="C22:D22"/>
    <mergeCell ref="C23:C26"/>
    <mergeCell ref="C27:D27"/>
    <mergeCell ref="B28:B37"/>
    <mergeCell ref="C28:D28"/>
    <mergeCell ref="C29:C32"/>
    <mergeCell ref="C33:D33"/>
    <mergeCell ref="C34:C37"/>
    <mergeCell ref="B16:B27"/>
    <mergeCell ref="C16:D16"/>
    <mergeCell ref="C17:C20"/>
    <mergeCell ref="C21:D21"/>
    <mergeCell ref="C39:C42"/>
    <mergeCell ref="C43:D43"/>
    <mergeCell ref="C44:D44"/>
    <mergeCell ref="C45:C48"/>
    <mergeCell ref="C49:D49"/>
    <mergeCell ref="A57:J57"/>
    <mergeCell ref="B50:B54"/>
    <mergeCell ref="C50:D50"/>
    <mergeCell ref="C51:C54"/>
    <mergeCell ref="A55:A56"/>
    <mergeCell ref="B55:C55"/>
    <mergeCell ref="D55:D56"/>
    <mergeCell ref="A6:A54"/>
    <mergeCell ref="B6:B15"/>
    <mergeCell ref="C6:D6"/>
    <mergeCell ref="C7:C10"/>
    <mergeCell ref="C11:D11"/>
    <mergeCell ref="C12:C15"/>
    <mergeCell ref="B56:C56"/>
    <mergeCell ref="B38:B49"/>
    <mergeCell ref="C38:D38"/>
  </mergeCells>
  <phoneticPr fontId="2"/>
  <hyperlinks>
    <hyperlink ref="J58" location="説明・目次!A1" display="目次に戻る" xr:uid="{00000000-0004-0000-2A00-000000000000}"/>
  </hyperlinks>
  <pageMargins left="0.70866141732283472" right="0.70866141732283472" top="0.74803149606299213" bottom="0.74803149606299213" header="0.31496062992125984" footer="0.31496062992125984"/>
  <pageSetup paperSize="9" scale="53" orientation="portrait" r:id="rId1"/>
  <rowBreaks count="1" manualBreakCount="1">
    <brk id="37" max="9" man="1"/>
  </rowBreaks>
  <colBreaks count="1" manualBreakCount="1">
    <brk id="17" max="1048575"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4" tint="-0.499984740745262"/>
  </sheetPr>
  <dimension ref="A1:X9"/>
  <sheetViews>
    <sheetView view="pageBreakPreview" zoomScaleNormal="100" zoomScaleSheetLayoutView="100" workbookViewId="0">
      <selection activeCell="A3" sqref="A3"/>
    </sheetView>
  </sheetViews>
  <sheetFormatPr defaultColWidth="9" defaultRowHeight="13.5"/>
  <cols>
    <col min="1" max="1" width="16.08203125" style="26" customWidth="1"/>
    <col min="2" max="2" width="14.25" style="26" customWidth="1"/>
    <col min="3" max="3" width="25.83203125" style="26" customWidth="1"/>
    <col min="4" max="10" width="7.25" style="26" customWidth="1"/>
    <col min="11" max="11" width="9" style="26" customWidth="1"/>
    <col min="12" max="13" width="9.83203125" style="26" customWidth="1"/>
    <col min="14" max="17" width="10.33203125" style="26" customWidth="1"/>
    <col min="18" max="16384" width="9" style="26"/>
  </cols>
  <sheetData>
    <row r="1" spans="1:24" ht="22">
      <c r="A1" s="224" t="s">
        <v>21</v>
      </c>
      <c r="B1" s="14"/>
      <c r="C1" s="14"/>
      <c r="D1" s="14"/>
      <c r="E1" s="14"/>
      <c r="F1" s="14"/>
      <c r="G1" s="14"/>
      <c r="H1" s="14"/>
      <c r="I1" s="14"/>
      <c r="J1" s="14"/>
      <c r="K1" s="14"/>
      <c r="L1" s="14"/>
    </row>
    <row r="2" spans="1:24">
      <c r="D2" s="201"/>
      <c r="E2" s="201"/>
    </row>
    <row r="3" spans="1:24">
      <c r="A3" s="15" t="s">
        <v>498</v>
      </c>
    </row>
    <row r="4" spans="1:24">
      <c r="A4" s="404" t="s">
        <v>270</v>
      </c>
      <c r="B4" s="404" t="s">
        <v>245</v>
      </c>
      <c r="C4" s="404" t="s">
        <v>244</v>
      </c>
      <c r="D4" s="323">
        <v>2015</v>
      </c>
      <c r="E4" s="323">
        <v>2016</v>
      </c>
      <c r="F4" s="323">
        <v>2017</v>
      </c>
      <c r="G4" s="323">
        <v>2018</v>
      </c>
      <c r="H4" s="324">
        <v>2019</v>
      </c>
      <c r="I4" s="324">
        <v>2020</v>
      </c>
      <c r="J4" s="324">
        <v>2020</v>
      </c>
      <c r="K4" s="324">
        <v>2021</v>
      </c>
      <c r="L4" s="19"/>
      <c r="M4" s="19"/>
      <c r="V4" s="19"/>
      <c r="W4" s="19"/>
      <c r="X4" s="19"/>
    </row>
    <row r="5" spans="1:24" ht="14.25" customHeight="1">
      <c r="A5" s="404"/>
      <c r="B5" s="404"/>
      <c r="C5" s="404"/>
      <c r="D5" s="321" t="s">
        <v>246</v>
      </c>
      <c r="E5" s="321" t="s">
        <v>246</v>
      </c>
      <c r="F5" s="321" t="s">
        <v>246</v>
      </c>
      <c r="G5" s="321" t="s">
        <v>246</v>
      </c>
      <c r="H5" s="321" t="s">
        <v>246</v>
      </c>
      <c r="I5" s="321" t="s">
        <v>247</v>
      </c>
      <c r="J5" s="321" t="s">
        <v>246</v>
      </c>
      <c r="K5" s="321" t="s">
        <v>247</v>
      </c>
    </row>
    <row r="6" spans="1:24" ht="126.75" customHeight="1">
      <c r="A6" s="405" t="s">
        <v>271</v>
      </c>
      <c r="B6" s="405" t="s">
        <v>272</v>
      </c>
      <c r="C6" s="168" t="s">
        <v>273</v>
      </c>
      <c r="D6" s="167">
        <v>6</v>
      </c>
      <c r="E6" s="167">
        <v>3</v>
      </c>
      <c r="F6" s="167">
        <v>6</v>
      </c>
      <c r="G6" s="167">
        <v>6</v>
      </c>
      <c r="H6" s="167">
        <v>7</v>
      </c>
      <c r="I6" s="30">
        <v>0</v>
      </c>
      <c r="J6" s="222">
        <v>2</v>
      </c>
      <c r="K6" s="222">
        <v>0</v>
      </c>
      <c r="L6" s="188"/>
    </row>
    <row r="7" spans="1:24" ht="123.75" customHeight="1">
      <c r="A7" s="405"/>
      <c r="B7" s="405"/>
      <c r="C7" s="168" t="s">
        <v>499</v>
      </c>
      <c r="D7" s="167">
        <v>1</v>
      </c>
      <c r="E7" s="167">
        <v>0</v>
      </c>
      <c r="F7" s="167">
        <v>0</v>
      </c>
      <c r="G7" s="167">
        <v>0</v>
      </c>
      <c r="H7" s="167">
        <v>0</v>
      </c>
      <c r="I7" s="30">
        <v>0</v>
      </c>
      <c r="J7" s="222">
        <v>0</v>
      </c>
      <c r="K7" s="222">
        <v>0</v>
      </c>
      <c r="L7" s="188"/>
    </row>
    <row r="8" spans="1:24" ht="28.5" customHeight="1">
      <c r="A8" s="379" t="s">
        <v>274</v>
      </c>
      <c r="B8" s="379"/>
      <c r="C8" s="379"/>
      <c r="D8" s="379"/>
      <c r="E8" s="379"/>
      <c r="F8" s="379"/>
      <c r="G8" s="379"/>
      <c r="H8" s="379"/>
      <c r="I8" s="379"/>
      <c r="J8" s="379"/>
      <c r="K8" s="379"/>
      <c r="L8" s="19"/>
      <c r="M8" s="19"/>
      <c r="N8" s="19"/>
      <c r="O8" s="19"/>
      <c r="P8" s="19"/>
      <c r="Q8" s="19"/>
      <c r="R8" s="19"/>
      <c r="S8" s="19"/>
      <c r="T8" s="19"/>
      <c r="U8" s="19"/>
    </row>
    <row r="9" spans="1:24" ht="27">
      <c r="A9" s="166"/>
      <c r="B9" s="166"/>
      <c r="C9" s="166"/>
      <c r="D9" s="166"/>
      <c r="E9" s="166"/>
      <c r="F9" s="166"/>
      <c r="G9" s="166"/>
      <c r="H9" s="166"/>
      <c r="I9" s="166"/>
      <c r="J9" s="166"/>
      <c r="K9" s="213" t="s">
        <v>402</v>
      </c>
      <c r="L9" s="166"/>
      <c r="M9" s="166"/>
      <c r="N9" s="166"/>
      <c r="O9" s="166"/>
      <c r="P9" s="166"/>
      <c r="Q9" s="166"/>
      <c r="R9" s="166"/>
      <c r="S9" s="166"/>
      <c r="T9" s="166"/>
      <c r="U9" s="166"/>
    </row>
  </sheetData>
  <mergeCells count="6">
    <mergeCell ref="A8:K8"/>
    <mergeCell ref="A4:A5"/>
    <mergeCell ref="B4:B5"/>
    <mergeCell ref="C4:C5"/>
    <mergeCell ref="A6:A7"/>
    <mergeCell ref="B6:B7"/>
  </mergeCells>
  <phoneticPr fontId="2"/>
  <hyperlinks>
    <hyperlink ref="K9" location="説明・目次!A1" display="目次に戻る" xr:uid="{00000000-0004-0000-2B00-000000000000}"/>
  </hyperlinks>
  <pageMargins left="0.70866141732283472" right="0.70866141732283472" top="0.74803149606299213" bottom="0.74803149606299213" header="0.31496062992125984" footer="0.31496062992125984"/>
  <pageSetup paperSize="9" scale="68" orientation="portrait" r:id="rId1"/>
  <colBreaks count="1" manualBreakCount="1">
    <brk id="17" max="1048575"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4" tint="-0.499984740745262"/>
  </sheetPr>
  <dimension ref="A1:U30"/>
  <sheetViews>
    <sheetView view="pageBreakPreview" zoomScaleNormal="100" zoomScaleSheetLayoutView="100" workbookViewId="0">
      <selection activeCell="H30" sqref="H30"/>
    </sheetView>
  </sheetViews>
  <sheetFormatPr defaultColWidth="9" defaultRowHeight="13.5"/>
  <cols>
    <col min="1" max="1" width="35" style="26" customWidth="1"/>
    <col min="2" max="8" width="8.5" style="26" customWidth="1"/>
    <col min="9" max="9" width="9.83203125" style="26" customWidth="1"/>
    <col min="10" max="10" width="11" style="26" customWidth="1"/>
    <col min="11" max="13" width="9.83203125" style="26" customWidth="1"/>
    <col min="14" max="17" width="10.33203125" style="26" customWidth="1"/>
    <col min="18" max="16384" width="9" style="26"/>
  </cols>
  <sheetData>
    <row r="1" spans="1:21" ht="22">
      <c r="A1" s="224" t="s">
        <v>21</v>
      </c>
      <c r="B1" s="14"/>
      <c r="C1" s="14"/>
      <c r="D1" s="14"/>
      <c r="E1" s="14"/>
      <c r="F1" s="14"/>
      <c r="G1" s="14"/>
      <c r="H1" s="14"/>
      <c r="I1" s="14"/>
      <c r="J1" s="14"/>
      <c r="K1" s="14"/>
      <c r="L1" s="14"/>
    </row>
    <row r="2" spans="1:21">
      <c r="D2" s="201"/>
      <c r="E2" s="201"/>
    </row>
    <row r="3" spans="1:21">
      <c r="A3" s="20" t="s">
        <v>275</v>
      </c>
    </row>
    <row r="4" spans="1:21">
      <c r="A4" s="167"/>
      <c r="B4" s="169">
        <v>2014</v>
      </c>
      <c r="C4" s="169">
        <v>2015</v>
      </c>
      <c r="D4" s="169">
        <v>2016</v>
      </c>
      <c r="E4" s="169">
        <v>2017</v>
      </c>
      <c r="F4" s="169">
        <v>2018</v>
      </c>
      <c r="G4" s="154">
        <v>2019</v>
      </c>
      <c r="H4" s="154">
        <v>2020</v>
      </c>
      <c r="I4" s="187"/>
      <c r="J4" s="187"/>
      <c r="K4" s="187"/>
      <c r="R4" s="19"/>
      <c r="S4" s="19"/>
      <c r="T4" s="19"/>
      <c r="U4" s="19"/>
    </row>
    <row r="5" spans="1:21">
      <c r="A5" s="32" t="s">
        <v>276</v>
      </c>
      <c r="B5" s="40"/>
      <c r="C5" s="40"/>
      <c r="D5" s="40"/>
      <c r="E5" s="40"/>
      <c r="F5" s="40"/>
      <c r="G5" s="34"/>
      <c r="H5" s="34"/>
      <c r="I5" s="177"/>
      <c r="J5" s="177"/>
      <c r="K5" s="176"/>
      <c r="R5" s="176"/>
      <c r="S5" s="176"/>
      <c r="T5" s="176"/>
      <c r="U5" s="176"/>
    </row>
    <row r="6" spans="1:21">
      <c r="A6" s="267" t="s">
        <v>277</v>
      </c>
      <c r="B6" s="30">
        <v>147</v>
      </c>
      <c r="C6" s="30">
        <v>154</v>
      </c>
      <c r="D6" s="30">
        <v>154</v>
      </c>
      <c r="E6" s="30">
        <v>151</v>
      </c>
      <c r="F6" s="29">
        <v>202</v>
      </c>
      <c r="G6" s="29">
        <v>185</v>
      </c>
      <c r="H6" s="225">
        <v>185</v>
      </c>
      <c r="I6" s="177"/>
      <c r="J6" s="177"/>
      <c r="K6" s="176"/>
      <c r="R6" s="176"/>
      <c r="S6" s="176"/>
      <c r="T6" s="176"/>
      <c r="U6" s="176"/>
    </row>
    <row r="7" spans="1:21">
      <c r="A7" s="270" t="s">
        <v>278</v>
      </c>
      <c r="B7" s="30">
        <v>2</v>
      </c>
      <c r="C7" s="30">
        <v>3</v>
      </c>
      <c r="D7" s="30">
        <v>2</v>
      </c>
      <c r="E7" s="30">
        <v>2</v>
      </c>
      <c r="F7" s="29">
        <v>2</v>
      </c>
      <c r="G7" s="30">
        <v>2</v>
      </c>
      <c r="H7" s="222">
        <v>4</v>
      </c>
      <c r="I7" s="184"/>
      <c r="J7" s="184"/>
      <c r="K7" s="183"/>
      <c r="R7" s="183"/>
      <c r="S7" s="183"/>
      <c r="T7" s="183"/>
      <c r="U7" s="183"/>
    </row>
    <row r="8" spans="1:21">
      <c r="A8" s="270" t="s">
        <v>279</v>
      </c>
      <c r="B8" s="174">
        <v>4.84</v>
      </c>
      <c r="C8" s="174">
        <v>4.88</v>
      </c>
      <c r="D8" s="174">
        <v>4.87</v>
      </c>
      <c r="E8" s="174">
        <v>4.88</v>
      </c>
      <c r="F8" s="175">
        <v>4.92</v>
      </c>
      <c r="G8" s="174">
        <v>4.92</v>
      </c>
      <c r="H8" s="232">
        <v>4.91</v>
      </c>
      <c r="I8" s="173"/>
      <c r="J8" s="173"/>
      <c r="K8" s="172"/>
      <c r="R8" s="172"/>
      <c r="S8" s="172"/>
      <c r="T8" s="172"/>
      <c r="U8" s="172"/>
    </row>
    <row r="9" spans="1:21">
      <c r="A9" s="32" t="s">
        <v>280</v>
      </c>
      <c r="B9" s="40"/>
      <c r="C9" s="40"/>
      <c r="D9" s="40"/>
      <c r="E9" s="40"/>
      <c r="F9" s="40"/>
      <c r="G9" s="34"/>
      <c r="H9" s="34"/>
      <c r="I9" s="177"/>
      <c r="J9" s="177"/>
      <c r="K9" s="176"/>
      <c r="R9" s="176"/>
      <c r="S9" s="176"/>
      <c r="T9" s="176"/>
      <c r="U9" s="176"/>
    </row>
    <row r="10" spans="1:21">
      <c r="A10" s="267" t="s">
        <v>277</v>
      </c>
      <c r="B10" s="30">
        <v>130</v>
      </c>
      <c r="C10" s="30">
        <v>147</v>
      </c>
      <c r="D10" s="30">
        <v>128</v>
      </c>
      <c r="E10" s="30">
        <v>124</v>
      </c>
      <c r="F10" s="29">
        <v>159</v>
      </c>
      <c r="G10" s="29">
        <v>163</v>
      </c>
      <c r="H10" s="225">
        <v>168</v>
      </c>
      <c r="I10" s="177"/>
      <c r="J10" s="177"/>
      <c r="K10" s="176"/>
      <c r="R10" s="176"/>
      <c r="S10" s="176"/>
      <c r="T10" s="176"/>
      <c r="U10" s="176"/>
    </row>
    <row r="11" spans="1:21">
      <c r="A11" s="270" t="s">
        <v>278</v>
      </c>
      <c r="B11" s="30">
        <v>5</v>
      </c>
      <c r="C11" s="30">
        <v>4</v>
      </c>
      <c r="D11" s="30">
        <v>4</v>
      </c>
      <c r="E11" s="30">
        <v>4</v>
      </c>
      <c r="F11" s="29">
        <v>8</v>
      </c>
      <c r="G11" s="30">
        <v>3</v>
      </c>
      <c r="H11" s="222">
        <v>3</v>
      </c>
      <c r="I11" s="184"/>
      <c r="J11" s="184"/>
      <c r="K11" s="183"/>
      <c r="R11" s="183"/>
      <c r="S11" s="183"/>
      <c r="T11" s="183"/>
      <c r="U11" s="183"/>
    </row>
    <row r="12" spans="1:21">
      <c r="A12" s="270" t="s">
        <v>279</v>
      </c>
      <c r="B12" s="174">
        <v>4.8899999999999997</v>
      </c>
      <c r="C12" s="174">
        <v>4.95</v>
      </c>
      <c r="D12" s="174">
        <v>4.96</v>
      </c>
      <c r="E12" s="174">
        <v>4.9400000000000004</v>
      </c>
      <c r="F12" s="175">
        <v>4.92</v>
      </c>
      <c r="G12" s="174">
        <v>4.95</v>
      </c>
      <c r="H12" s="232">
        <v>4.9800000000000004</v>
      </c>
      <c r="I12" s="173"/>
      <c r="J12" s="173"/>
      <c r="K12" s="172"/>
      <c r="R12" s="172"/>
      <c r="S12" s="172"/>
      <c r="T12" s="172"/>
      <c r="U12" s="172"/>
    </row>
    <row r="13" spans="1:21">
      <c r="A13" s="33" t="s">
        <v>281</v>
      </c>
      <c r="B13" s="40"/>
      <c r="C13" s="40"/>
      <c r="D13" s="40"/>
      <c r="E13" s="40"/>
      <c r="F13" s="40"/>
      <c r="G13" s="40"/>
      <c r="H13" s="40"/>
      <c r="I13" s="184"/>
      <c r="J13" s="184"/>
      <c r="K13" s="183"/>
      <c r="R13" s="183"/>
      <c r="S13" s="183"/>
      <c r="T13" s="183"/>
      <c r="U13" s="183"/>
    </row>
    <row r="14" spans="1:21">
      <c r="A14" s="267" t="s">
        <v>277</v>
      </c>
      <c r="B14" s="30">
        <v>308</v>
      </c>
      <c r="C14" s="30">
        <v>174</v>
      </c>
      <c r="D14" s="30">
        <v>181</v>
      </c>
      <c r="E14" s="30">
        <v>184</v>
      </c>
      <c r="F14" s="29">
        <v>249</v>
      </c>
      <c r="G14" s="29">
        <v>250</v>
      </c>
      <c r="H14" s="225">
        <v>245</v>
      </c>
      <c r="I14" s="177"/>
      <c r="J14" s="177"/>
      <c r="K14" s="176"/>
      <c r="R14" s="176"/>
      <c r="S14" s="176"/>
      <c r="T14" s="176"/>
      <c r="U14" s="176"/>
    </row>
    <row r="15" spans="1:21">
      <c r="A15" s="270" t="s">
        <v>278</v>
      </c>
      <c r="B15" s="30">
        <v>8</v>
      </c>
      <c r="C15" s="30">
        <v>2</v>
      </c>
      <c r="D15" s="30">
        <v>3</v>
      </c>
      <c r="E15" s="30">
        <v>2</v>
      </c>
      <c r="F15" s="29">
        <v>1</v>
      </c>
      <c r="G15" s="30">
        <v>1</v>
      </c>
      <c r="H15" s="222">
        <v>4</v>
      </c>
      <c r="I15" s="184"/>
      <c r="J15" s="184"/>
      <c r="K15" s="183"/>
      <c r="R15" s="183"/>
      <c r="S15" s="183"/>
      <c r="T15" s="183"/>
      <c r="U15" s="183"/>
    </row>
    <row r="16" spans="1:21">
      <c r="A16" s="270" t="s">
        <v>279</v>
      </c>
      <c r="B16" s="174">
        <v>4.1100000000000003</v>
      </c>
      <c r="C16" s="174">
        <v>4.67</v>
      </c>
      <c r="D16" s="174">
        <v>4.7300000000000004</v>
      </c>
      <c r="E16" s="174">
        <v>4.82</v>
      </c>
      <c r="F16" s="175">
        <v>4.88</v>
      </c>
      <c r="G16" s="175">
        <v>4.88</v>
      </c>
      <c r="H16" s="233">
        <v>4.9000000000000004</v>
      </c>
      <c r="I16" s="186"/>
      <c r="J16" s="186"/>
      <c r="K16" s="185"/>
      <c r="R16" s="185"/>
      <c r="S16" s="185"/>
      <c r="T16" s="185"/>
      <c r="U16" s="185"/>
    </row>
    <row r="17" spans="1:21">
      <c r="A17" s="33" t="s">
        <v>282</v>
      </c>
      <c r="B17" s="40"/>
      <c r="C17" s="40"/>
      <c r="D17" s="40"/>
      <c r="E17" s="40"/>
      <c r="F17" s="34"/>
      <c r="G17" s="34"/>
      <c r="H17" s="34"/>
      <c r="I17" s="177"/>
      <c r="J17" s="177"/>
      <c r="K17" s="176"/>
      <c r="R17" s="176"/>
      <c r="S17" s="176"/>
      <c r="T17" s="176"/>
      <c r="U17" s="176"/>
    </row>
    <row r="18" spans="1:21">
      <c r="A18" s="267" t="s">
        <v>277</v>
      </c>
      <c r="B18" s="30">
        <v>168</v>
      </c>
      <c r="C18" s="30">
        <v>395</v>
      </c>
      <c r="D18" s="30">
        <v>368</v>
      </c>
      <c r="E18" s="30">
        <v>251</v>
      </c>
      <c r="F18" s="29">
        <v>331</v>
      </c>
      <c r="G18" s="29">
        <v>327</v>
      </c>
      <c r="H18" s="225">
        <v>335</v>
      </c>
      <c r="I18" s="177"/>
      <c r="J18" s="177"/>
      <c r="K18" s="176"/>
      <c r="R18" s="176"/>
      <c r="S18" s="176"/>
      <c r="T18" s="176"/>
      <c r="U18" s="176"/>
    </row>
    <row r="19" spans="1:21">
      <c r="A19" s="270" t="s">
        <v>278</v>
      </c>
      <c r="B19" s="30">
        <v>13</v>
      </c>
      <c r="C19" s="30">
        <v>6</v>
      </c>
      <c r="D19" s="30">
        <v>7</v>
      </c>
      <c r="E19" s="30">
        <v>8</v>
      </c>
      <c r="F19" s="29">
        <v>5</v>
      </c>
      <c r="G19" s="29">
        <v>2</v>
      </c>
      <c r="H19" s="225">
        <v>0</v>
      </c>
      <c r="I19" s="177"/>
      <c r="J19" s="177"/>
      <c r="K19" s="176"/>
      <c r="R19" s="176"/>
      <c r="S19" s="176"/>
      <c r="T19" s="176"/>
      <c r="U19" s="176"/>
    </row>
    <row r="20" spans="1:21">
      <c r="A20" s="270" t="s">
        <v>279</v>
      </c>
      <c r="B20" s="174">
        <v>4.33</v>
      </c>
      <c r="C20" s="174">
        <v>4.8499999999999996</v>
      </c>
      <c r="D20" s="174">
        <v>4.38</v>
      </c>
      <c r="E20" s="174">
        <v>4.88</v>
      </c>
      <c r="F20" s="175">
        <v>4.9000000000000004</v>
      </c>
      <c r="G20" s="174">
        <v>4.9400000000000004</v>
      </c>
      <c r="H20" s="232">
        <v>4.8600000000000003</v>
      </c>
      <c r="I20" s="173"/>
      <c r="J20" s="173"/>
      <c r="K20" s="172"/>
      <c r="R20" s="172"/>
      <c r="S20" s="172"/>
      <c r="T20" s="172"/>
      <c r="U20" s="172"/>
    </row>
    <row r="21" spans="1:21" ht="15">
      <c r="A21" s="33" t="s">
        <v>283</v>
      </c>
      <c r="B21" s="40"/>
      <c r="C21" s="40"/>
      <c r="D21" s="40"/>
      <c r="E21" s="40"/>
      <c r="F21" s="40"/>
      <c r="G21" s="40"/>
      <c r="H21" s="40"/>
      <c r="I21" s="184"/>
      <c r="J21" s="184"/>
      <c r="K21" s="183"/>
      <c r="R21" s="183"/>
      <c r="S21" s="183"/>
      <c r="T21" s="183"/>
      <c r="U21" s="183"/>
    </row>
    <row r="22" spans="1:21">
      <c r="A22" s="267" t="s">
        <v>277</v>
      </c>
      <c r="B22" s="30">
        <v>342</v>
      </c>
      <c r="C22" s="30">
        <v>378</v>
      </c>
      <c r="D22" s="30">
        <v>438</v>
      </c>
      <c r="E22" s="30">
        <v>410</v>
      </c>
      <c r="F22" s="29">
        <v>534</v>
      </c>
      <c r="G22" s="29">
        <v>533</v>
      </c>
      <c r="H22" s="225">
        <v>590</v>
      </c>
      <c r="I22" s="177"/>
      <c r="J22" s="177"/>
      <c r="K22" s="176"/>
      <c r="R22" s="176"/>
      <c r="S22" s="176"/>
      <c r="T22" s="176"/>
      <c r="U22" s="176"/>
    </row>
    <row r="23" spans="1:21">
      <c r="A23" s="270" t="s">
        <v>278</v>
      </c>
      <c r="B23" s="30">
        <v>19</v>
      </c>
      <c r="C23" s="30">
        <v>11</v>
      </c>
      <c r="D23" s="30">
        <v>14</v>
      </c>
      <c r="E23" s="30">
        <v>8</v>
      </c>
      <c r="F23" s="29">
        <v>6</v>
      </c>
      <c r="G23" s="29">
        <v>6</v>
      </c>
      <c r="H23" s="225">
        <v>6</v>
      </c>
      <c r="I23" s="177"/>
      <c r="J23" s="177"/>
      <c r="K23" s="176"/>
      <c r="R23" s="176"/>
      <c r="S23" s="176"/>
      <c r="T23" s="176"/>
      <c r="U23" s="176"/>
    </row>
    <row r="24" spans="1:21">
      <c r="A24" s="270" t="s">
        <v>279</v>
      </c>
      <c r="B24" s="174">
        <v>4.26</v>
      </c>
      <c r="C24" s="174">
        <v>4.66</v>
      </c>
      <c r="D24" s="174">
        <v>4.51</v>
      </c>
      <c r="E24" s="174">
        <v>4.84</v>
      </c>
      <c r="F24" s="175">
        <v>4.9000000000000004</v>
      </c>
      <c r="G24" s="174">
        <v>4.9000000000000004</v>
      </c>
      <c r="H24" s="232">
        <v>4.82</v>
      </c>
      <c r="I24" s="173"/>
      <c r="J24" s="173"/>
      <c r="K24" s="172"/>
      <c r="R24" s="172"/>
      <c r="S24" s="172"/>
      <c r="T24" s="172"/>
      <c r="U24" s="172"/>
    </row>
    <row r="25" spans="1:21" ht="15">
      <c r="A25" s="33" t="s">
        <v>284</v>
      </c>
      <c r="B25" s="40"/>
      <c r="C25" s="40"/>
      <c r="D25" s="40"/>
      <c r="E25" s="40"/>
      <c r="F25" s="40"/>
      <c r="G25" s="40"/>
      <c r="H25" s="40"/>
      <c r="I25" s="184"/>
      <c r="J25" s="184"/>
      <c r="K25" s="183"/>
      <c r="R25" s="183"/>
      <c r="S25" s="183"/>
      <c r="T25" s="183"/>
      <c r="U25" s="183"/>
    </row>
    <row r="26" spans="1:21">
      <c r="A26" s="267" t="s">
        <v>277</v>
      </c>
      <c r="B26" s="182"/>
      <c r="C26" s="182">
        <v>3002</v>
      </c>
      <c r="D26" s="182">
        <v>3524</v>
      </c>
      <c r="E26" s="182">
        <v>3262</v>
      </c>
      <c r="F26" s="181">
        <v>5982</v>
      </c>
      <c r="G26" s="181">
        <v>5002</v>
      </c>
      <c r="H26" s="234">
        <v>5233</v>
      </c>
      <c r="I26" s="180"/>
      <c r="J26" s="180"/>
      <c r="K26" s="179"/>
      <c r="R26" s="179"/>
      <c r="S26" s="179"/>
      <c r="T26" s="179"/>
      <c r="U26" s="179"/>
    </row>
    <row r="27" spans="1:21">
      <c r="A27" s="270" t="s">
        <v>278</v>
      </c>
      <c r="B27" s="30"/>
      <c r="C27" s="236" t="s">
        <v>8</v>
      </c>
      <c r="D27" s="236" t="s">
        <v>8</v>
      </c>
      <c r="E27" s="236" t="s">
        <v>8</v>
      </c>
      <c r="F27" s="236" t="s">
        <v>8</v>
      </c>
      <c r="G27" s="236" t="s">
        <v>8</v>
      </c>
      <c r="H27" s="237" t="s">
        <v>8</v>
      </c>
      <c r="I27" s="177"/>
      <c r="J27" s="177"/>
      <c r="K27" s="176"/>
      <c r="R27" s="176"/>
      <c r="S27" s="176"/>
      <c r="T27" s="176"/>
      <c r="U27" s="176"/>
    </row>
    <row r="28" spans="1:21">
      <c r="A28" s="270" t="s">
        <v>279</v>
      </c>
      <c r="B28" s="174"/>
      <c r="C28" s="174">
        <v>3.98</v>
      </c>
      <c r="D28" s="174">
        <v>4.16</v>
      </c>
      <c r="E28" s="174">
        <v>4.3</v>
      </c>
      <c r="F28" s="175">
        <v>4.4800000000000004</v>
      </c>
      <c r="G28" s="174">
        <v>4.5199999999999996</v>
      </c>
      <c r="H28" s="232">
        <v>4.5199999999999996</v>
      </c>
      <c r="I28" s="173"/>
      <c r="J28" s="173"/>
      <c r="K28" s="172"/>
      <c r="R28" s="172"/>
      <c r="S28" s="172"/>
      <c r="T28" s="172"/>
      <c r="U28" s="172"/>
    </row>
    <row r="29" spans="1:21" ht="93" customHeight="1">
      <c r="A29" s="379" t="s">
        <v>533</v>
      </c>
      <c r="B29" s="379"/>
      <c r="C29" s="379"/>
      <c r="D29" s="379"/>
      <c r="E29" s="379"/>
      <c r="F29" s="379"/>
      <c r="G29" s="379"/>
      <c r="H29" s="379"/>
    </row>
    <row r="30" spans="1:21" ht="27">
      <c r="H30" s="213" t="s">
        <v>402</v>
      </c>
    </row>
  </sheetData>
  <mergeCells count="1">
    <mergeCell ref="A29:H29"/>
  </mergeCells>
  <phoneticPr fontId="2"/>
  <hyperlinks>
    <hyperlink ref="H30" location="説明・目次!A1" display="目次に戻る" xr:uid="{00000000-0004-0000-2C00-000000000000}"/>
  </hyperlinks>
  <pageMargins left="0.70866141732283472" right="0.70866141732283472" top="0.74803149606299213" bottom="0.74803149606299213" header="0.31496062992125984" footer="0.31496062992125984"/>
  <pageSetup paperSize="9" scale="83" orientation="portrait" r:id="rId1"/>
  <colBreaks count="1" manualBreakCount="1">
    <brk id="17"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4" tint="-0.499984740745262"/>
  </sheetPr>
  <dimension ref="A1:R7"/>
  <sheetViews>
    <sheetView view="pageBreakPreview" zoomScaleNormal="100" zoomScaleSheetLayoutView="100" workbookViewId="0">
      <selection activeCell="E7" sqref="E7"/>
    </sheetView>
  </sheetViews>
  <sheetFormatPr defaultColWidth="9" defaultRowHeight="13.5"/>
  <cols>
    <col min="1" max="1" width="35.58203125" style="26" customWidth="1"/>
    <col min="2" max="6" width="9.83203125" style="26" customWidth="1"/>
    <col min="7" max="7" width="11" style="26" customWidth="1"/>
    <col min="8" max="10" width="9.83203125" style="26" customWidth="1"/>
    <col min="11" max="14" width="10.33203125" style="26" customWidth="1"/>
    <col min="15" max="16384" width="9" style="26"/>
  </cols>
  <sheetData>
    <row r="1" spans="1:18" ht="22">
      <c r="A1" s="224" t="s">
        <v>21</v>
      </c>
      <c r="B1" s="14"/>
      <c r="C1" s="14"/>
      <c r="D1" s="14"/>
      <c r="E1" s="14"/>
      <c r="F1" s="14"/>
      <c r="G1" s="14"/>
      <c r="H1" s="14"/>
      <c r="I1" s="14"/>
    </row>
    <row r="2" spans="1:18">
      <c r="B2" s="201"/>
    </row>
    <row r="3" spans="1:18" ht="15">
      <c r="A3" s="20" t="s">
        <v>285</v>
      </c>
    </row>
    <row r="4" spans="1:18">
      <c r="A4" s="167" t="s">
        <v>287</v>
      </c>
      <c r="B4" s="169">
        <v>2017</v>
      </c>
      <c r="C4" s="169">
        <v>2018</v>
      </c>
      <c r="D4" s="154">
        <v>2019</v>
      </c>
      <c r="E4" s="154">
        <v>2020</v>
      </c>
      <c r="F4" s="187"/>
      <c r="G4" s="187"/>
      <c r="H4" s="187"/>
      <c r="O4" s="19"/>
      <c r="P4" s="19"/>
      <c r="Q4" s="19"/>
      <c r="R4" s="19"/>
    </row>
    <row r="5" spans="1:18">
      <c r="A5" s="221" t="s">
        <v>286</v>
      </c>
      <c r="B5" s="222">
        <v>0</v>
      </c>
      <c r="C5" s="222">
        <v>0</v>
      </c>
      <c r="D5" s="225">
        <v>0</v>
      </c>
      <c r="E5" s="225">
        <v>0</v>
      </c>
      <c r="F5" s="177"/>
      <c r="G5" s="177"/>
      <c r="H5" s="176"/>
      <c r="O5" s="176"/>
      <c r="P5" s="176"/>
      <c r="Q5" s="176"/>
      <c r="R5" s="176"/>
    </row>
    <row r="6" spans="1:18">
      <c r="A6" s="26" t="s">
        <v>288</v>
      </c>
    </row>
    <row r="7" spans="1:18" ht="27">
      <c r="E7" s="213" t="s">
        <v>402</v>
      </c>
    </row>
  </sheetData>
  <phoneticPr fontId="2"/>
  <hyperlinks>
    <hyperlink ref="E7" location="説明・目次!A1" display="目次に戻る" xr:uid="{00000000-0004-0000-2D00-000000000000}"/>
  </hyperlinks>
  <pageMargins left="0.70866141732283472" right="0.70866141732283472" top="0.74803149606299213" bottom="0.74803149606299213" header="0.31496062992125984" footer="0.31496062992125984"/>
  <pageSetup paperSize="9" orientation="portrait" r:id="rId1"/>
  <colBreaks count="1" manualBreakCount="1">
    <brk id="14"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9" tint="-0.499984740745262"/>
  </sheetPr>
  <dimension ref="A1:L7"/>
  <sheetViews>
    <sheetView view="pageBreakPreview" zoomScaleNormal="100" zoomScaleSheetLayoutView="100" workbookViewId="0">
      <selection activeCell="H6" sqref="H6"/>
    </sheetView>
  </sheetViews>
  <sheetFormatPr defaultColWidth="9" defaultRowHeight="13"/>
  <cols>
    <col min="1" max="1" width="40.58203125" style="202" customWidth="1"/>
    <col min="2" max="16384" width="9" style="202"/>
  </cols>
  <sheetData>
    <row r="1" spans="1:12" s="26" customFormat="1" ht="22">
      <c r="A1" s="18" t="s">
        <v>22</v>
      </c>
      <c r="B1" s="14"/>
      <c r="C1" s="14"/>
      <c r="D1" s="14"/>
      <c r="E1" s="14"/>
      <c r="F1" s="14"/>
      <c r="G1" s="14"/>
      <c r="H1" s="14"/>
      <c r="I1" s="14"/>
      <c r="J1" s="14"/>
      <c r="K1" s="14"/>
      <c r="L1" s="14"/>
    </row>
    <row r="2" spans="1:12" s="26" customFormat="1" ht="14.25" customHeight="1">
      <c r="A2" s="18"/>
      <c r="B2" s="14"/>
      <c r="C2" s="14"/>
      <c r="D2" s="14"/>
      <c r="E2" s="14"/>
      <c r="F2" s="14"/>
      <c r="G2" s="14"/>
      <c r="H2" s="14"/>
      <c r="I2" s="14"/>
      <c r="J2" s="14"/>
      <c r="K2" s="14"/>
      <c r="L2" s="14"/>
    </row>
    <row r="3" spans="1:12" ht="13.5">
      <c r="A3" s="326" t="s">
        <v>403</v>
      </c>
    </row>
    <row r="4" spans="1:12" ht="13.5">
      <c r="A4" s="226"/>
      <c r="B4" s="169">
        <v>2017</v>
      </c>
      <c r="C4" s="169">
        <v>2018</v>
      </c>
      <c r="D4" s="154">
        <v>2019</v>
      </c>
      <c r="E4" s="154">
        <v>2020</v>
      </c>
    </row>
    <row r="5" spans="1:12" ht="27">
      <c r="A5" s="327" t="s">
        <v>404</v>
      </c>
      <c r="B5" s="222">
        <v>0</v>
      </c>
      <c r="C5" s="222">
        <v>0</v>
      </c>
      <c r="D5" s="225">
        <v>0</v>
      </c>
      <c r="E5" s="225">
        <v>0</v>
      </c>
    </row>
    <row r="7" spans="1:12" ht="27">
      <c r="E7" s="213" t="s">
        <v>402</v>
      </c>
    </row>
  </sheetData>
  <phoneticPr fontId="2"/>
  <hyperlinks>
    <hyperlink ref="E7" location="説明・目次!A1" display="目次に戻る" xr:uid="{00000000-0004-0000-2E00-000000000000}"/>
  </hyperlink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9" tint="-0.499984740745262"/>
  </sheetPr>
  <dimension ref="A1:L7"/>
  <sheetViews>
    <sheetView view="pageBreakPreview" zoomScaleNormal="100" zoomScaleSheetLayoutView="100" workbookViewId="0">
      <selection activeCell="E7" sqref="E7"/>
    </sheetView>
  </sheetViews>
  <sheetFormatPr defaultColWidth="9" defaultRowHeight="13"/>
  <cols>
    <col min="1" max="1" width="40.58203125" style="202" customWidth="1"/>
    <col min="2" max="16384" width="9" style="202"/>
  </cols>
  <sheetData>
    <row r="1" spans="1:12" s="26" customFormat="1" ht="22">
      <c r="A1" s="18" t="s">
        <v>22</v>
      </c>
      <c r="B1" s="14"/>
      <c r="C1" s="14"/>
      <c r="D1" s="14"/>
      <c r="E1" s="14"/>
      <c r="F1" s="14"/>
      <c r="G1" s="14"/>
      <c r="H1" s="14"/>
      <c r="I1" s="14"/>
      <c r="J1" s="14"/>
      <c r="K1" s="14"/>
      <c r="L1" s="14"/>
    </row>
    <row r="2" spans="1:12" s="26" customFormat="1" ht="14.25" customHeight="1">
      <c r="A2" s="18"/>
      <c r="B2" s="14"/>
      <c r="C2" s="14"/>
      <c r="D2" s="14"/>
      <c r="E2" s="14"/>
      <c r="F2" s="14"/>
      <c r="G2" s="14"/>
      <c r="H2" s="14"/>
      <c r="I2" s="14"/>
      <c r="J2" s="14"/>
      <c r="K2" s="14"/>
      <c r="L2" s="14"/>
    </row>
    <row r="3" spans="1:12" ht="13.5">
      <c r="A3" s="326" t="s">
        <v>405</v>
      </c>
    </row>
    <row r="4" spans="1:12" ht="13.5">
      <c r="A4" s="226"/>
      <c r="B4" s="283">
        <v>2017</v>
      </c>
      <c r="C4" s="283">
        <v>2018</v>
      </c>
      <c r="D4" s="284">
        <v>2019</v>
      </c>
      <c r="E4" s="284">
        <v>2020</v>
      </c>
    </row>
    <row r="5" spans="1:12" ht="13.5">
      <c r="A5" s="327" t="s">
        <v>406</v>
      </c>
      <c r="B5" s="222">
        <v>0</v>
      </c>
      <c r="C5" s="222">
        <v>0</v>
      </c>
      <c r="D5" s="225">
        <v>0</v>
      </c>
      <c r="E5" s="225">
        <v>0</v>
      </c>
    </row>
    <row r="7" spans="1:12" ht="27">
      <c r="E7" s="213" t="s">
        <v>402</v>
      </c>
    </row>
  </sheetData>
  <phoneticPr fontId="2"/>
  <hyperlinks>
    <hyperlink ref="E7" location="説明・目次!A1" display="目次に戻る" xr:uid="{00000000-0004-0000-2F00-000000000000}"/>
  </hyperlink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9" tint="-0.499984740745262"/>
  </sheetPr>
  <dimension ref="A1:L15"/>
  <sheetViews>
    <sheetView view="pageBreakPreview" zoomScaleNormal="100" zoomScaleSheetLayoutView="100" workbookViewId="0">
      <selection activeCell="E7" sqref="E7"/>
    </sheetView>
  </sheetViews>
  <sheetFormatPr defaultColWidth="9" defaultRowHeight="13"/>
  <cols>
    <col min="1" max="1" width="40.58203125" style="202" customWidth="1"/>
    <col min="2" max="16384" width="9" style="202"/>
  </cols>
  <sheetData>
    <row r="1" spans="1:12" s="26" customFormat="1" ht="22">
      <c r="A1" s="18" t="s">
        <v>22</v>
      </c>
      <c r="B1" s="14"/>
      <c r="C1" s="14"/>
      <c r="D1" s="14"/>
      <c r="E1" s="14"/>
      <c r="F1" s="14"/>
      <c r="G1" s="14"/>
      <c r="H1" s="14"/>
      <c r="I1" s="14"/>
      <c r="J1" s="14"/>
      <c r="K1" s="14"/>
      <c r="L1" s="14"/>
    </row>
    <row r="2" spans="1:12" s="26" customFormat="1" ht="14.25" customHeight="1">
      <c r="A2" s="18"/>
      <c r="B2" s="14"/>
      <c r="C2" s="14"/>
      <c r="D2" s="14"/>
      <c r="E2" s="14"/>
      <c r="F2" s="14"/>
      <c r="G2" s="14"/>
      <c r="H2" s="14"/>
      <c r="I2" s="14"/>
      <c r="J2" s="14"/>
      <c r="K2" s="14"/>
      <c r="L2" s="14"/>
    </row>
    <row r="3" spans="1:12" ht="13.5">
      <c r="A3" s="326" t="s">
        <v>407</v>
      </c>
    </row>
    <row r="4" spans="1:12" ht="13.5">
      <c r="A4" s="226"/>
      <c r="B4" s="283">
        <v>2017</v>
      </c>
      <c r="C4" s="283">
        <v>2018</v>
      </c>
      <c r="D4" s="284">
        <v>2019</v>
      </c>
      <c r="E4" s="284">
        <v>2020</v>
      </c>
    </row>
    <row r="5" spans="1:12" ht="13.5">
      <c r="A5" s="327" t="s">
        <v>408</v>
      </c>
      <c r="B5" s="222">
        <v>0</v>
      </c>
      <c r="C5" s="222">
        <v>0</v>
      </c>
      <c r="D5" s="225">
        <v>0</v>
      </c>
      <c r="E5" s="225">
        <v>0</v>
      </c>
    </row>
    <row r="7" spans="1:12" ht="27">
      <c r="A7" s="227"/>
      <c r="E7" s="213" t="s">
        <v>402</v>
      </c>
    </row>
    <row r="15" spans="1:12">
      <c r="E15" s="328"/>
    </row>
  </sheetData>
  <phoneticPr fontId="2"/>
  <hyperlinks>
    <hyperlink ref="E7" location="説明・目次!A1" display="目次に戻る" xr:uid="{00000000-0004-0000-30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499984740745262"/>
    <pageSetUpPr fitToPage="1"/>
  </sheetPr>
  <dimension ref="A1:U12"/>
  <sheetViews>
    <sheetView view="pageBreakPreview" zoomScaleNormal="80" zoomScaleSheetLayoutView="100" workbookViewId="0">
      <selection activeCell="R10" sqref="R10"/>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25</v>
      </c>
    </row>
    <row r="4" spans="1:21" ht="27">
      <c r="A4" s="103"/>
      <c r="B4" s="279">
        <v>2005</v>
      </c>
      <c r="C4" s="279">
        <v>2011</v>
      </c>
      <c r="D4" s="279" t="s">
        <v>87</v>
      </c>
      <c r="E4" s="279" t="s">
        <v>94</v>
      </c>
      <c r="F4" s="279">
        <v>2013</v>
      </c>
      <c r="G4" s="279">
        <v>2014</v>
      </c>
      <c r="H4" s="279">
        <v>2015</v>
      </c>
      <c r="I4" s="279">
        <v>2016</v>
      </c>
      <c r="J4" s="279">
        <v>2017</v>
      </c>
      <c r="K4" s="279">
        <v>2018</v>
      </c>
      <c r="L4" s="279">
        <v>2019</v>
      </c>
      <c r="M4" s="279">
        <v>2020</v>
      </c>
      <c r="N4" s="290" t="s">
        <v>349</v>
      </c>
      <c r="O4" s="290" t="s">
        <v>350</v>
      </c>
      <c r="P4" s="290" t="s">
        <v>351</v>
      </c>
      <c r="Q4" s="290" t="s">
        <v>353</v>
      </c>
      <c r="R4" s="78"/>
      <c r="S4" s="78"/>
      <c r="T4" s="78"/>
      <c r="U4" s="78"/>
    </row>
    <row r="5" spans="1:21">
      <c r="A5" s="287" t="s">
        <v>346</v>
      </c>
      <c r="B5" s="103">
        <v>17.899999999999999</v>
      </c>
      <c r="C5" s="103">
        <v>17.7</v>
      </c>
      <c r="D5" s="43">
        <v>17.600000000000001</v>
      </c>
      <c r="E5" s="43">
        <v>17.600000000000001</v>
      </c>
      <c r="F5" s="103">
        <v>17.8</v>
      </c>
      <c r="G5" s="103">
        <v>18.2</v>
      </c>
      <c r="H5" s="103">
        <v>18.600000000000001</v>
      </c>
      <c r="I5" s="65">
        <v>18.662001319773495</v>
      </c>
      <c r="J5" s="65">
        <v>19.14617710499903</v>
      </c>
      <c r="K5" s="65">
        <v>19.204458173984015</v>
      </c>
      <c r="L5" s="65">
        <v>19.018690980056402</v>
      </c>
      <c r="M5" s="65">
        <v>18.5380429591347</v>
      </c>
      <c r="N5" s="208" t="s">
        <v>8</v>
      </c>
      <c r="O5" s="204">
        <f>M5*0.99</f>
        <v>18.352662529543352</v>
      </c>
      <c r="P5" s="135" t="s">
        <v>8</v>
      </c>
      <c r="Q5" s="135" t="s">
        <v>8</v>
      </c>
      <c r="R5" s="78"/>
      <c r="S5" s="78"/>
      <c r="T5" s="78"/>
      <c r="U5" s="78"/>
    </row>
    <row r="6" spans="1:21">
      <c r="A6" s="103" t="s">
        <v>95</v>
      </c>
      <c r="B6" s="54">
        <v>1.2957703703779997</v>
      </c>
      <c r="C6" s="54">
        <v>1.260360363248</v>
      </c>
      <c r="D6" s="67">
        <v>1.2804697810294998</v>
      </c>
      <c r="E6" s="67">
        <v>1.2804697810294998</v>
      </c>
      <c r="F6" s="54">
        <v>1.2722942405455999</v>
      </c>
      <c r="G6" s="54">
        <v>1.2717662026256</v>
      </c>
      <c r="H6" s="54">
        <v>1.300872195258</v>
      </c>
      <c r="I6" s="65">
        <v>1.2185421569827999</v>
      </c>
      <c r="J6" s="65">
        <v>1.2714865357650003</v>
      </c>
      <c r="K6" s="65">
        <v>1.264598117967749</v>
      </c>
      <c r="L6" s="65">
        <v>1.2207802660909999</v>
      </c>
      <c r="M6" s="65">
        <v>1.3315557116818799</v>
      </c>
      <c r="N6" s="208" t="s">
        <v>8</v>
      </c>
      <c r="O6" s="203"/>
      <c r="P6" s="135" t="s">
        <v>8</v>
      </c>
      <c r="Q6" s="135" t="s">
        <v>8</v>
      </c>
      <c r="R6" s="78"/>
      <c r="S6" s="78"/>
      <c r="T6" s="78"/>
      <c r="U6" s="78"/>
    </row>
    <row r="7" spans="1:21">
      <c r="A7" s="103" t="s">
        <v>96</v>
      </c>
      <c r="B7" s="54">
        <v>0.95569193943000008</v>
      </c>
      <c r="C7" s="54">
        <v>1.0396796528203001</v>
      </c>
      <c r="D7" s="67">
        <v>0.94309299999999996</v>
      </c>
      <c r="E7" s="67">
        <v>0.94309299999999996</v>
      </c>
      <c r="F7" s="54">
        <v>1.0083538641980001</v>
      </c>
      <c r="G7" s="54">
        <v>1.017670016616</v>
      </c>
      <c r="H7" s="54">
        <v>1.1102350632</v>
      </c>
      <c r="I7" s="65">
        <v>1.1982539999999999</v>
      </c>
      <c r="J7" s="65">
        <v>1.2754622951230001</v>
      </c>
      <c r="K7" s="65">
        <v>1.352145160052</v>
      </c>
      <c r="L7" s="65">
        <v>1.2770594841109999</v>
      </c>
      <c r="M7" s="65">
        <v>1.26257532015984</v>
      </c>
      <c r="N7" s="208" t="s">
        <v>8</v>
      </c>
      <c r="O7" s="203"/>
      <c r="P7" s="135" t="s">
        <v>8</v>
      </c>
      <c r="Q7" s="135" t="s">
        <v>8</v>
      </c>
      <c r="R7" s="78"/>
      <c r="S7" s="78"/>
      <c r="T7" s="78"/>
      <c r="U7" s="78"/>
    </row>
    <row r="8" spans="1:21">
      <c r="A8" s="103" t="s">
        <v>97</v>
      </c>
      <c r="B8" s="54">
        <v>5.2353884149221148</v>
      </c>
      <c r="C8" s="54">
        <v>6.4652975835065609</v>
      </c>
      <c r="D8" s="67">
        <v>6.4335230073090344</v>
      </c>
      <c r="E8" s="67">
        <v>6.4335230073090344</v>
      </c>
      <c r="F8" s="54">
        <v>6.6753116508150399</v>
      </c>
      <c r="G8" s="54">
        <v>7.1688680674044996</v>
      </c>
      <c r="H8" s="54">
        <v>7.4432191973259991</v>
      </c>
      <c r="I8" s="65">
        <v>7.6305540000000001</v>
      </c>
      <c r="J8" s="65">
        <v>7.8412437779870006</v>
      </c>
      <c r="K8" s="65">
        <v>7.9306866789100008</v>
      </c>
      <c r="L8" s="65">
        <v>8.0295721600869996</v>
      </c>
      <c r="M8" s="65">
        <v>7.9556173536495196</v>
      </c>
      <c r="N8" s="208" t="s">
        <v>8</v>
      </c>
      <c r="O8" s="203"/>
      <c r="P8" s="135" t="s">
        <v>8</v>
      </c>
      <c r="Q8" s="135" t="s">
        <v>8</v>
      </c>
      <c r="R8" s="78"/>
      <c r="S8" s="78"/>
      <c r="T8" s="78"/>
      <c r="U8" s="78"/>
    </row>
    <row r="9" spans="1:21">
      <c r="A9" s="103" t="s">
        <v>98</v>
      </c>
      <c r="B9" s="54">
        <v>10.424728682170542</v>
      </c>
      <c r="C9" s="54">
        <v>8.9567054263565886</v>
      </c>
      <c r="D9" s="67">
        <v>8.952325581395348</v>
      </c>
      <c r="E9" s="67">
        <v>8.952325581395348</v>
      </c>
      <c r="F9" s="54">
        <v>8.847906976744186</v>
      </c>
      <c r="G9" s="54">
        <v>8.7696511627906979</v>
      </c>
      <c r="H9" s="54">
        <v>8.7769767441860473</v>
      </c>
      <c r="I9" s="65">
        <v>8.6146511627906968</v>
      </c>
      <c r="J9" s="65">
        <v>8.7579844961240312</v>
      </c>
      <c r="K9" s="65">
        <v>8.657028217054263</v>
      </c>
      <c r="L9" s="65">
        <v>8.4912790697674403</v>
      </c>
      <c r="M9" s="65">
        <v>7.9882945736434099</v>
      </c>
      <c r="N9" s="208" t="s">
        <v>8</v>
      </c>
      <c r="O9" s="203"/>
      <c r="P9" s="135" t="s">
        <v>8</v>
      </c>
      <c r="Q9" s="135" t="s">
        <v>8</v>
      </c>
      <c r="R9" s="78"/>
      <c r="S9" s="78"/>
      <c r="T9" s="78"/>
      <c r="U9" s="78"/>
    </row>
    <row r="10" spans="1:21" ht="67.5">
      <c r="A10" s="288" t="s">
        <v>347</v>
      </c>
      <c r="B10" s="103">
        <v>0</v>
      </c>
      <c r="C10" s="103">
        <v>-21</v>
      </c>
      <c r="D10" s="43">
        <v>-22</v>
      </c>
      <c r="E10" s="43">
        <v>-22</v>
      </c>
      <c r="F10" s="103">
        <v>-27</v>
      </c>
      <c r="G10" s="103">
        <v>-29</v>
      </c>
      <c r="H10" s="103">
        <v>-31</v>
      </c>
      <c r="I10" s="66">
        <v>-30.576727358588052</v>
      </c>
      <c r="J10" s="66">
        <v>-30.295803015723564</v>
      </c>
      <c r="K10" s="66">
        <v>-30.945986855162488</v>
      </c>
      <c r="L10" s="66">
        <v>-31.351790059215322</v>
      </c>
      <c r="M10" s="66">
        <v>-27.2647409524583</v>
      </c>
      <c r="N10" s="56">
        <v>-35</v>
      </c>
      <c r="O10" s="56"/>
      <c r="P10" s="289" t="s">
        <v>348</v>
      </c>
      <c r="Q10" s="291" t="s">
        <v>348</v>
      </c>
      <c r="R10" s="78"/>
      <c r="S10" s="78"/>
      <c r="T10" s="78"/>
      <c r="U10" s="78"/>
    </row>
    <row r="11" spans="1:21">
      <c r="A11" s="349" t="s">
        <v>93</v>
      </c>
      <c r="B11" s="349"/>
      <c r="C11" s="349"/>
      <c r="D11" s="349"/>
      <c r="E11" s="349"/>
      <c r="F11" s="349"/>
      <c r="G11" s="349"/>
      <c r="H11" s="349"/>
      <c r="I11" s="349"/>
      <c r="J11" s="349"/>
      <c r="K11" s="349"/>
      <c r="L11" s="349"/>
      <c r="M11" s="349"/>
      <c r="N11" s="349"/>
      <c r="O11" s="349"/>
      <c r="P11" s="349"/>
      <c r="Q11" s="350"/>
    </row>
    <row r="12" spans="1:21" ht="27">
      <c r="A12" s="158"/>
      <c r="B12" s="158"/>
      <c r="C12" s="158"/>
      <c r="D12" s="158"/>
      <c r="E12" s="158"/>
      <c r="F12" s="158"/>
      <c r="G12" s="158"/>
      <c r="H12" s="158"/>
      <c r="I12" s="158"/>
      <c r="J12" s="158"/>
      <c r="K12" s="158"/>
      <c r="L12" s="158"/>
      <c r="M12" s="158"/>
      <c r="N12" s="158"/>
      <c r="O12" s="158"/>
      <c r="P12" s="158"/>
      <c r="Q12" s="213" t="s">
        <v>402</v>
      </c>
    </row>
  </sheetData>
  <mergeCells count="1">
    <mergeCell ref="A11:Q11"/>
  </mergeCells>
  <phoneticPr fontId="2"/>
  <hyperlinks>
    <hyperlink ref="Q12" location="説明・目次!A1" display="目次に戻る" xr:uid="{00000000-0004-0000-04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9" tint="-0.499984740745262"/>
  </sheetPr>
  <dimension ref="A1:L7"/>
  <sheetViews>
    <sheetView view="pageBreakPreview" zoomScaleNormal="100" zoomScaleSheetLayoutView="100" workbookViewId="0"/>
  </sheetViews>
  <sheetFormatPr defaultColWidth="9" defaultRowHeight="13"/>
  <cols>
    <col min="1" max="1" width="40.83203125" style="202" customWidth="1"/>
    <col min="2" max="16384" width="9" style="202"/>
  </cols>
  <sheetData>
    <row r="1" spans="1:12" s="26" customFormat="1" ht="22">
      <c r="A1" s="18" t="s">
        <v>22</v>
      </c>
      <c r="B1" s="14"/>
      <c r="C1" s="14"/>
      <c r="D1" s="14"/>
      <c r="E1" s="14"/>
      <c r="F1" s="14"/>
      <c r="G1" s="14"/>
      <c r="H1" s="14"/>
      <c r="I1" s="14"/>
      <c r="J1" s="14"/>
      <c r="K1" s="14"/>
      <c r="L1" s="14"/>
    </row>
    <row r="2" spans="1:12" s="26" customFormat="1" ht="14.25" customHeight="1">
      <c r="A2" s="18"/>
      <c r="B2" s="14"/>
      <c r="C2" s="14"/>
      <c r="D2" s="14"/>
      <c r="E2" s="14"/>
      <c r="F2" s="14"/>
      <c r="G2" s="14"/>
      <c r="H2" s="14"/>
      <c r="I2" s="14"/>
      <c r="J2" s="14"/>
      <c r="K2" s="14"/>
      <c r="L2" s="14"/>
    </row>
    <row r="3" spans="1:12" ht="13.5">
      <c r="A3" s="326" t="s">
        <v>500</v>
      </c>
    </row>
    <row r="4" spans="1:12" ht="13.5">
      <c r="A4" s="226"/>
      <c r="B4" s="283">
        <v>2017</v>
      </c>
      <c r="C4" s="283">
        <v>2018</v>
      </c>
      <c r="D4" s="284">
        <v>2019</v>
      </c>
      <c r="E4" s="284">
        <v>2020</v>
      </c>
    </row>
    <row r="5" spans="1:12" ht="40.5">
      <c r="A5" s="327" t="s">
        <v>409</v>
      </c>
      <c r="B5" s="222">
        <v>23</v>
      </c>
      <c r="C5" s="222">
        <v>10</v>
      </c>
      <c r="D5" s="225">
        <v>20</v>
      </c>
      <c r="E5" s="225">
        <v>10</v>
      </c>
    </row>
    <row r="7" spans="1:12" ht="27">
      <c r="E7" s="213" t="s">
        <v>402</v>
      </c>
    </row>
  </sheetData>
  <phoneticPr fontId="2"/>
  <hyperlinks>
    <hyperlink ref="E7" location="説明・目次!A1" display="目次に戻る" xr:uid="{00000000-0004-0000-3100-000000000000}"/>
  </hyperlink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9" tint="-0.499984740745262"/>
  </sheetPr>
  <dimension ref="A1:L22"/>
  <sheetViews>
    <sheetView view="pageBreakPreview" topLeftCell="A16" zoomScaleNormal="100" zoomScaleSheetLayoutView="100" workbookViewId="0">
      <selection activeCell="G22" sqref="G22"/>
    </sheetView>
  </sheetViews>
  <sheetFormatPr defaultColWidth="9" defaultRowHeight="13.5"/>
  <cols>
    <col min="1" max="1" width="7.08203125" style="26" customWidth="1"/>
    <col min="2" max="7" width="17.5" style="26" customWidth="1"/>
    <col min="8" max="9" width="12.33203125" style="26" customWidth="1"/>
    <col min="10" max="10" width="20.08203125" style="26" customWidth="1"/>
    <col min="11" max="11" width="20.83203125" style="26" customWidth="1"/>
    <col min="12" max="16384" width="9" style="26"/>
  </cols>
  <sheetData>
    <row r="1" spans="1:12" ht="22">
      <c r="A1" s="18" t="s">
        <v>22</v>
      </c>
      <c r="B1" s="14"/>
      <c r="C1" s="14"/>
      <c r="D1" s="14"/>
      <c r="E1" s="14"/>
      <c r="F1" s="14"/>
      <c r="G1" s="14"/>
      <c r="H1" s="14"/>
      <c r="I1" s="14"/>
      <c r="J1" s="14"/>
      <c r="K1" s="14"/>
      <c r="L1" s="14"/>
    </row>
    <row r="2" spans="1:12" ht="14.25" customHeight="1">
      <c r="A2" s="18"/>
      <c r="B2" s="14"/>
      <c r="C2" s="14"/>
      <c r="D2" s="14"/>
      <c r="E2" s="14"/>
      <c r="F2" s="14"/>
      <c r="G2" s="14"/>
      <c r="H2" s="14"/>
      <c r="I2" s="14"/>
      <c r="J2" s="14"/>
      <c r="K2" s="14"/>
      <c r="L2" s="14"/>
    </row>
    <row r="3" spans="1:12" ht="15" customHeight="1">
      <c r="A3" s="52" t="s">
        <v>378</v>
      </c>
      <c r="B3" s="110"/>
      <c r="C3" s="110"/>
      <c r="D3" s="110"/>
      <c r="E3" s="110"/>
      <c r="F3" s="110"/>
      <c r="G3" s="110"/>
      <c r="H3" s="111"/>
      <c r="I3" s="111"/>
      <c r="J3" s="111"/>
      <c r="K3" s="111"/>
      <c r="L3" s="14"/>
    </row>
    <row r="4" spans="1:12" ht="15" customHeight="1">
      <c r="A4" s="7"/>
      <c r="B4" s="418" t="s">
        <v>379</v>
      </c>
      <c r="C4" s="418"/>
      <c r="D4" s="418"/>
      <c r="E4" s="414" t="s">
        <v>380</v>
      </c>
      <c r="F4" s="415"/>
      <c r="G4" s="416"/>
      <c r="H4" s="111"/>
      <c r="I4" s="111"/>
      <c r="J4" s="111"/>
      <c r="K4" s="111"/>
      <c r="L4" s="14"/>
    </row>
    <row r="5" spans="1:12" ht="22">
      <c r="A5" s="7">
        <v>1999</v>
      </c>
      <c r="B5" s="411" t="s">
        <v>381</v>
      </c>
      <c r="C5" s="411"/>
      <c r="D5" s="411"/>
      <c r="E5" s="406"/>
      <c r="F5" s="407"/>
      <c r="G5" s="408"/>
      <c r="H5" s="111"/>
      <c r="I5" s="111"/>
      <c r="J5" s="111"/>
      <c r="K5" s="111"/>
      <c r="L5" s="14"/>
    </row>
    <row r="6" spans="1:12" ht="52.5" customHeight="1">
      <c r="A6" s="7">
        <v>2000</v>
      </c>
      <c r="B6" s="411" t="s">
        <v>382</v>
      </c>
      <c r="C6" s="411"/>
      <c r="D6" s="411"/>
      <c r="E6" s="410" t="s">
        <v>383</v>
      </c>
      <c r="F6" s="410"/>
      <c r="G6" s="410"/>
      <c r="H6" s="111"/>
      <c r="I6" s="111"/>
      <c r="J6" s="111"/>
      <c r="K6" s="111"/>
      <c r="L6" s="14"/>
    </row>
    <row r="7" spans="1:12" ht="49.5" customHeight="1">
      <c r="A7" s="7">
        <v>2001</v>
      </c>
      <c r="B7" s="411" t="s">
        <v>384</v>
      </c>
      <c r="C7" s="411"/>
      <c r="D7" s="411"/>
      <c r="E7" s="410" t="s">
        <v>385</v>
      </c>
      <c r="F7" s="410"/>
      <c r="G7" s="410"/>
      <c r="H7" s="111"/>
      <c r="I7" s="111"/>
      <c r="J7" s="111"/>
      <c r="K7" s="111"/>
      <c r="L7" s="14"/>
    </row>
    <row r="8" spans="1:12" ht="49.5" customHeight="1">
      <c r="A8" s="7">
        <v>2002</v>
      </c>
      <c r="B8" s="411" t="s">
        <v>386</v>
      </c>
      <c r="C8" s="411"/>
      <c r="D8" s="411"/>
      <c r="E8" s="409"/>
      <c r="F8" s="409"/>
      <c r="G8" s="409"/>
      <c r="H8" s="111"/>
      <c r="I8" s="111"/>
      <c r="J8" s="111"/>
      <c r="K8" s="111"/>
      <c r="L8" s="14"/>
    </row>
    <row r="9" spans="1:12" ht="108.75" customHeight="1">
      <c r="A9" s="7">
        <v>2003</v>
      </c>
      <c r="B9" s="411" t="s">
        <v>387</v>
      </c>
      <c r="C9" s="411"/>
      <c r="D9" s="411"/>
      <c r="E9" s="410" t="s">
        <v>534</v>
      </c>
      <c r="F9" s="410"/>
      <c r="G9" s="410"/>
      <c r="H9" s="111"/>
      <c r="I9" s="111"/>
      <c r="J9" s="111"/>
      <c r="K9" s="111"/>
      <c r="L9" s="14"/>
    </row>
    <row r="10" spans="1:12" ht="72.75" customHeight="1">
      <c r="A10" s="7">
        <v>2006</v>
      </c>
      <c r="B10" s="411" t="s">
        <v>388</v>
      </c>
      <c r="C10" s="411"/>
      <c r="D10" s="411"/>
      <c r="E10" s="410" t="s">
        <v>389</v>
      </c>
      <c r="F10" s="409"/>
      <c r="G10" s="409"/>
      <c r="H10" s="111"/>
      <c r="I10" s="111"/>
      <c r="J10" s="111"/>
      <c r="K10" s="111"/>
      <c r="L10" s="14"/>
    </row>
    <row r="11" spans="1:12" ht="58.5" customHeight="1">
      <c r="A11" s="7">
        <v>2010</v>
      </c>
      <c r="B11" s="411" t="s">
        <v>390</v>
      </c>
      <c r="C11" s="411"/>
      <c r="D11" s="411"/>
      <c r="E11" s="409"/>
      <c r="F11" s="409"/>
      <c r="G11" s="409"/>
      <c r="H11" s="111"/>
      <c r="I11" s="111"/>
      <c r="J11" s="111"/>
      <c r="K11" s="111"/>
      <c r="L11" s="14"/>
    </row>
    <row r="12" spans="1:12" ht="51" customHeight="1">
      <c r="A12" s="7">
        <v>2012</v>
      </c>
      <c r="B12" s="411" t="s">
        <v>391</v>
      </c>
      <c r="C12" s="411"/>
      <c r="D12" s="411"/>
      <c r="E12" s="409"/>
      <c r="F12" s="409"/>
      <c r="G12" s="409"/>
      <c r="H12" s="111"/>
      <c r="I12" s="111"/>
      <c r="J12" s="111"/>
      <c r="K12" s="111"/>
      <c r="L12" s="14"/>
    </row>
    <row r="13" spans="1:12" ht="56.25" customHeight="1">
      <c r="A13" s="7">
        <v>2013</v>
      </c>
      <c r="B13" s="411" t="s">
        <v>392</v>
      </c>
      <c r="C13" s="411"/>
      <c r="D13" s="411"/>
      <c r="E13" s="409"/>
      <c r="F13" s="409"/>
      <c r="G13" s="409"/>
      <c r="H13" s="111"/>
      <c r="I13" s="111"/>
      <c r="J13" s="111"/>
      <c r="K13" s="111"/>
      <c r="L13" s="14"/>
    </row>
    <row r="14" spans="1:12" ht="128.25" customHeight="1">
      <c r="A14" s="7">
        <v>2014</v>
      </c>
      <c r="B14" s="411" t="s">
        <v>393</v>
      </c>
      <c r="C14" s="411"/>
      <c r="D14" s="411"/>
      <c r="E14" s="409"/>
      <c r="F14" s="409"/>
      <c r="G14" s="409"/>
      <c r="H14" s="111"/>
      <c r="I14" s="111"/>
      <c r="J14" s="111"/>
      <c r="K14" s="111"/>
      <c r="L14" s="14"/>
    </row>
    <row r="15" spans="1:12" ht="87" customHeight="1">
      <c r="A15" s="7">
        <v>2015</v>
      </c>
      <c r="B15" s="411" t="s">
        <v>394</v>
      </c>
      <c r="C15" s="411"/>
      <c r="D15" s="411"/>
      <c r="E15" s="410" t="s">
        <v>501</v>
      </c>
      <c r="F15" s="410"/>
      <c r="G15" s="410"/>
      <c r="H15" s="111"/>
      <c r="I15" s="111"/>
      <c r="J15" s="111"/>
      <c r="K15" s="111"/>
      <c r="L15" s="14"/>
    </row>
    <row r="16" spans="1:12" ht="52.5" customHeight="1">
      <c r="A16" s="7">
        <v>2016</v>
      </c>
      <c r="B16" s="411" t="s">
        <v>395</v>
      </c>
      <c r="C16" s="411"/>
      <c r="D16" s="411"/>
      <c r="E16" s="410" t="s">
        <v>396</v>
      </c>
      <c r="F16" s="410"/>
      <c r="G16" s="410"/>
      <c r="H16" s="111"/>
      <c r="I16" s="111"/>
      <c r="J16" s="111"/>
      <c r="K16" s="111"/>
      <c r="L16" s="14"/>
    </row>
    <row r="17" spans="1:12" ht="39" customHeight="1">
      <c r="A17" s="7">
        <v>2017</v>
      </c>
      <c r="B17" s="417"/>
      <c r="C17" s="417"/>
      <c r="D17" s="417"/>
      <c r="E17" s="410" t="s">
        <v>397</v>
      </c>
      <c r="F17" s="410"/>
      <c r="G17" s="410"/>
      <c r="H17" s="111"/>
      <c r="I17" s="111"/>
      <c r="J17" s="111"/>
      <c r="K17" s="111"/>
      <c r="L17" s="14"/>
    </row>
    <row r="18" spans="1:12" ht="71.25" customHeight="1">
      <c r="A18" s="7">
        <v>2018</v>
      </c>
      <c r="B18" s="410" t="s">
        <v>398</v>
      </c>
      <c r="C18" s="410"/>
      <c r="D18" s="410"/>
      <c r="E18" s="409"/>
      <c r="F18" s="409"/>
      <c r="G18" s="409"/>
      <c r="H18" s="111"/>
      <c r="I18" s="111"/>
      <c r="J18" s="111"/>
      <c r="K18" s="111"/>
      <c r="L18" s="14"/>
    </row>
    <row r="19" spans="1:12" ht="113.25" customHeight="1">
      <c r="A19" s="7">
        <v>2019</v>
      </c>
      <c r="B19" s="410" t="s">
        <v>399</v>
      </c>
      <c r="C19" s="410"/>
      <c r="D19" s="410"/>
      <c r="E19" s="410" t="s">
        <v>400</v>
      </c>
      <c r="F19" s="410"/>
      <c r="G19" s="410"/>
      <c r="H19" s="111"/>
      <c r="I19" s="111"/>
      <c r="J19" s="111"/>
      <c r="K19" s="111"/>
      <c r="L19" s="14"/>
    </row>
    <row r="20" spans="1:12" ht="39" customHeight="1">
      <c r="A20" s="7">
        <v>2020</v>
      </c>
      <c r="B20" s="413" t="s">
        <v>401</v>
      </c>
      <c r="C20" s="413"/>
      <c r="D20" s="413"/>
      <c r="E20" s="412"/>
      <c r="F20" s="412"/>
      <c r="G20" s="412"/>
      <c r="H20" s="111"/>
      <c r="I20" s="111"/>
      <c r="J20" s="111"/>
      <c r="K20" s="111"/>
      <c r="L20" s="14"/>
    </row>
    <row r="21" spans="1:12" ht="15" customHeight="1">
      <c r="A21" s="112"/>
      <c r="B21" s="111"/>
      <c r="C21" s="111"/>
      <c r="D21" s="111"/>
      <c r="E21" s="111"/>
      <c r="F21" s="111"/>
      <c r="G21" s="111"/>
      <c r="H21" s="111"/>
      <c r="I21" s="111"/>
      <c r="J21" s="111"/>
      <c r="K21" s="111"/>
      <c r="L21" s="14"/>
    </row>
    <row r="22" spans="1:12">
      <c r="G22" s="213" t="s">
        <v>402</v>
      </c>
    </row>
  </sheetData>
  <mergeCells count="34">
    <mergeCell ref="E4:G4"/>
    <mergeCell ref="E11:G11"/>
    <mergeCell ref="B6:D6"/>
    <mergeCell ref="B17:D17"/>
    <mergeCell ref="B19:D19"/>
    <mergeCell ref="B18:D18"/>
    <mergeCell ref="B4:D4"/>
    <mergeCell ref="B10:D10"/>
    <mergeCell ref="B16:D16"/>
    <mergeCell ref="B15:D15"/>
    <mergeCell ref="B14:D14"/>
    <mergeCell ref="B13:D13"/>
    <mergeCell ref="B12:D12"/>
    <mergeCell ref="B11:D11"/>
    <mergeCell ref="B5:D5"/>
    <mergeCell ref="B9:D9"/>
    <mergeCell ref="B8:D8"/>
    <mergeCell ref="B7:D7"/>
    <mergeCell ref="E20:G20"/>
    <mergeCell ref="E19:G19"/>
    <mergeCell ref="E13:G13"/>
    <mergeCell ref="E12:G12"/>
    <mergeCell ref="E18:G18"/>
    <mergeCell ref="E17:G17"/>
    <mergeCell ref="E15:G15"/>
    <mergeCell ref="E14:G14"/>
    <mergeCell ref="E16:G16"/>
    <mergeCell ref="B20:D20"/>
    <mergeCell ref="E5:G5"/>
    <mergeCell ref="E8:G8"/>
    <mergeCell ref="E7:G7"/>
    <mergeCell ref="E6:G6"/>
    <mergeCell ref="E10:G10"/>
    <mergeCell ref="E9:G9"/>
  </mergeCells>
  <phoneticPr fontId="2"/>
  <hyperlinks>
    <hyperlink ref="G22" location="説明・目次!A1" display="目次に戻る" xr:uid="{00000000-0004-0000-3200-000000000000}"/>
  </hyperlinks>
  <pageMargins left="0.70866141732283472" right="0.70866141732283472" top="0.74803149606299213" bottom="0.74803149606299213" header="0.31496062992125984" footer="0.31496062992125984"/>
  <pageSetup paperSize="9" scale="60" orientation="portrait" r:id="rId1"/>
  <colBreaks count="1" manualBreakCount="1">
    <brk id="11" max="1048575" man="1"/>
  </colBreaks>
  <customProperties>
    <customPr name="_pios_id" r:id="rId2"/>
  </customPropertie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9" tint="-0.499984740745262"/>
  </sheetPr>
  <dimension ref="A1:J43"/>
  <sheetViews>
    <sheetView view="pageBreakPreview" topLeftCell="A19" zoomScaleNormal="100" zoomScaleSheetLayoutView="100" workbookViewId="0">
      <selection activeCell="J43" sqref="J43"/>
    </sheetView>
  </sheetViews>
  <sheetFormatPr defaultColWidth="9" defaultRowHeight="13.5"/>
  <cols>
    <col min="1" max="1" width="16.75" style="26" customWidth="1"/>
    <col min="2" max="2" width="40" style="26" customWidth="1"/>
    <col min="3" max="8" width="19.58203125" style="26" customWidth="1"/>
    <col min="9" max="9" width="8.58203125" style="26" customWidth="1"/>
    <col min="10" max="10" width="10.25" style="26" customWidth="1"/>
    <col min="11" max="16384" width="9" style="26"/>
  </cols>
  <sheetData>
    <row r="1" spans="1:8" ht="22">
      <c r="A1" s="18" t="s">
        <v>22</v>
      </c>
      <c r="B1" s="14"/>
      <c r="C1" s="14"/>
      <c r="D1" s="14"/>
      <c r="E1" s="14"/>
      <c r="F1" s="14"/>
      <c r="G1" s="14"/>
      <c r="H1" s="14"/>
    </row>
    <row r="2" spans="1:8" ht="14.25" customHeight="1">
      <c r="A2" s="18"/>
      <c r="B2" s="14"/>
      <c r="C2" s="14"/>
      <c r="D2" s="14"/>
      <c r="E2" s="14"/>
      <c r="F2" s="14"/>
      <c r="G2" s="14"/>
      <c r="H2" s="14"/>
    </row>
    <row r="3" spans="1:8" ht="14.25" customHeight="1">
      <c r="A3" s="428" t="s">
        <v>502</v>
      </c>
      <c r="B3" s="428"/>
      <c r="C3" s="428"/>
      <c r="D3" s="428"/>
      <c r="E3" s="428"/>
      <c r="F3" s="428"/>
      <c r="G3" s="339"/>
    </row>
    <row r="4" spans="1:8">
      <c r="A4" s="338"/>
      <c r="B4" s="425">
        <v>2019</v>
      </c>
      <c r="C4" s="426"/>
      <c r="D4" s="426"/>
      <c r="E4" s="426"/>
      <c r="F4" s="427"/>
      <c r="G4" s="340"/>
      <c r="H4" s="255"/>
    </row>
    <row r="5" spans="1:8" ht="106.5" customHeight="1">
      <c r="A5" s="254" t="s">
        <v>318</v>
      </c>
      <c r="B5" s="154" t="s">
        <v>290</v>
      </c>
      <c r="C5" s="336" t="s">
        <v>291</v>
      </c>
      <c r="D5" s="336" t="s">
        <v>292</v>
      </c>
      <c r="E5" s="336" t="s">
        <v>293</v>
      </c>
      <c r="F5" s="336" t="s">
        <v>294</v>
      </c>
      <c r="G5" s="337"/>
      <c r="H5" s="252"/>
    </row>
    <row r="6" spans="1:8">
      <c r="A6" s="420" t="s">
        <v>304</v>
      </c>
      <c r="B6" s="171" t="s">
        <v>296</v>
      </c>
      <c r="C6" s="113" t="s">
        <v>6</v>
      </c>
      <c r="D6" s="113"/>
      <c r="E6" s="113"/>
      <c r="F6" s="113" t="s">
        <v>6</v>
      </c>
      <c r="G6" s="256"/>
      <c r="H6" s="256"/>
    </row>
    <row r="7" spans="1:8">
      <c r="A7" s="421"/>
      <c r="B7" s="170" t="s">
        <v>503</v>
      </c>
      <c r="C7" s="113" t="s">
        <v>6</v>
      </c>
      <c r="D7" s="113"/>
      <c r="E7" s="113"/>
      <c r="F7" s="113" t="s">
        <v>6</v>
      </c>
      <c r="G7" s="251"/>
      <c r="H7" s="251"/>
    </row>
    <row r="8" spans="1:8">
      <c r="A8" s="421"/>
      <c r="B8" s="170" t="s">
        <v>297</v>
      </c>
      <c r="C8" s="113" t="s">
        <v>6</v>
      </c>
      <c r="D8" s="113"/>
      <c r="E8" s="113"/>
      <c r="F8" s="113" t="s">
        <v>6</v>
      </c>
      <c r="G8" s="251"/>
      <c r="H8" s="251"/>
    </row>
    <row r="9" spans="1:8">
      <c r="A9" s="421"/>
      <c r="B9" s="170" t="s">
        <v>299</v>
      </c>
      <c r="C9" s="113" t="s">
        <v>6</v>
      </c>
      <c r="D9" s="113"/>
      <c r="E9" s="113"/>
      <c r="F9" s="113"/>
      <c r="G9" s="251"/>
      <c r="H9" s="251"/>
    </row>
    <row r="10" spans="1:8">
      <c r="A10" s="421"/>
      <c r="B10" s="170" t="s">
        <v>300</v>
      </c>
      <c r="C10" s="113" t="s">
        <v>7</v>
      </c>
      <c r="D10" s="113"/>
      <c r="E10" s="113" t="s">
        <v>7</v>
      </c>
      <c r="F10" s="113" t="s">
        <v>7</v>
      </c>
      <c r="G10" s="251"/>
      <c r="H10" s="251"/>
    </row>
    <row r="11" spans="1:8">
      <c r="A11" s="421"/>
      <c r="B11" s="170" t="s">
        <v>301</v>
      </c>
      <c r="C11" s="113" t="s">
        <v>6</v>
      </c>
      <c r="D11" s="113"/>
      <c r="E11" s="113" t="s">
        <v>6</v>
      </c>
      <c r="F11" s="113" t="s">
        <v>6</v>
      </c>
      <c r="G11" s="251"/>
      <c r="H11" s="251"/>
    </row>
    <row r="12" spans="1:8">
      <c r="A12" s="421"/>
      <c r="B12" s="170" t="s">
        <v>302</v>
      </c>
      <c r="C12" s="113" t="s">
        <v>6</v>
      </c>
      <c r="D12" s="113"/>
      <c r="E12" s="113" t="s">
        <v>6</v>
      </c>
      <c r="F12" s="113" t="s">
        <v>6</v>
      </c>
      <c r="G12" s="251"/>
      <c r="H12" s="251"/>
    </row>
    <row r="13" spans="1:8">
      <c r="A13" s="422"/>
      <c r="B13" s="170" t="s">
        <v>303</v>
      </c>
      <c r="C13" s="113" t="s">
        <v>6</v>
      </c>
      <c r="D13" s="113"/>
      <c r="E13" s="113" t="s">
        <v>6</v>
      </c>
      <c r="F13" s="113" t="s">
        <v>6</v>
      </c>
      <c r="G13" s="251"/>
      <c r="H13" s="251"/>
    </row>
    <row r="14" spans="1:8">
      <c r="A14" s="420" t="s">
        <v>305</v>
      </c>
      <c r="B14" s="170" t="s">
        <v>310</v>
      </c>
      <c r="C14" s="113" t="s">
        <v>6</v>
      </c>
      <c r="D14" s="113" t="s">
        <v>7</v>
      </c>
      <c r="E14" s="113"/>
      <c r="F14" s="113"/>
      <c r="G14" s="251"/>
      <c r="H14" s="251"/>
    </row>
    <row r="15" spans="1:8">
      <c r="A15" s="421"/>
      <c r="B15" s="170" t="s">
        <v>306</v>
      </c>
      <c r="C15" s="113" t="s">
        <v>6</v>
      </c>
      <c r="D15" s="113" t="s">
        <v>6</v>
      </c>
      <c r="E15" s="113"/>
      <c r="F15" s="113"/>
      <c r="G15" s="251"/>
      <c r="H15" s="251"/>
    </row>
    <row r="16" spans="1:8">
      <c r="A16" s="421"/>
      <c r="B16" s="170" t="s">
        <v>307</v>
      </c>
      <c r="C16" s="113" t="s">
        <v>6</v>
      </c>
      <c r="D16" s="113" t="s">
        <v>6</v>
      </c>
      <c r="E16" s="113" t="s">
        <v>6</v>
      </c>
      <c r="F16" s="113" t="s">
        <v>6</v>
      </c>
      <c r="G16" s="251"/>
      <c r="H16" s="251"/>
    </row>
    <row r="17" spans="1:10">
      <c r="A17" s="421"/>
      <c r="B17" s="170" t="s">
        <v>308</v>
      </c>
      <c r="C17" s="113" t="s">
        <v>6</v>
      </c>
      <c r="D17" s="113" t="s">
        <v>6</v>
      </c>
      <c r="E17" s="113" t="s">
        <v>6</v>
      </c>
      <c r="F17" s="113" t="s">
        <v>6</v>
      </c>
      <c r="G17" s="251"/>
      <c r="H17" s="251"/>
    </row>
    <row r="18" spans="1:10">
      <c r="A18" s="422"/>
      <c r="B18" s="170" t="s">
        <v>309</v>
      </c>
      <c r="C18" s="113" t="s">
        <v>6</v>
      </c>
      <c r="D18" s="113" t="s">
        <v>6</v>
      </c>
      <c r="E18" s="113" t="s">
        <v>6</v>
      </c>
      <c r="F18" s="113" t="s">
        <v>6</v>
      </c>
      <c r="G18" s="251"/>
      <c r="H18" s="251"/>
    </row>
    <row r="19" spans="1:10">
      <c r="A19" s="254"/>
      <c r="B19" s="254" t="s">
        <v>171</v>
      </c>
      <c r="C19" s="113">
        <v>13</v>
      </c>
      <c r="D19" s="113">
        <v>5</v>
      </c>
      <c r="E19" s="113">
        <v>7</v>
      </c>
      <c r="F19" s="113">
        <v>10</v>
      </c>
      <c r="G19" s="337"/>
      <c r="H19" s="252"/>
    </row>
    <row r="20" spans="1:10">
      <c r="A20" s="26" t="s">
        <v>295</v>
      </c>
    </row>
    <row r="21" spans="1:10">
      <c r="A21" s="166"/>
      <c r="B21" s="166"/>
      <c r="C21" s="334"/>
      <c r="D21" s="166"/>
      <c r="E21" s="166"/>
      <c r="F21" s="166"/>
      <c r="G21" s="166"/>
      <c r="H21" s="166"/>
    </row>
    <row r="22" spans="1:10">
      <c r="A22" s="27"/>
      <c r="B22" s="418">
        <v>2020</v>
      </c>
      <c r="C22" s="418"/>
      <c r="D22" s="418"/>
      <c r="E22" s="418"/>
      <c r="F22" s="418"/>
      <c r="G22" s="418"/>
      <c r="H22" s="418"/>
      <c r="I22" s="418"/>
      <c r="J22" s="418"/>
    </row>
    <row r="23" spans="1:10" ht="32.25" customHeight="1">
      <c r="A23" s="423" t="s">
        <v>318</v>
      </c>
      <c r="B23" s="423" t="s">
        <v>290</v>
      </c>
      <c r="C23" s="423" t="s">
        <v>535</v>
      </c>
      <c r="D23" s="423" t="s">
        <v>291</v>
      </c>
      <c r="E23" s="423" t="s">
        <v>292</v>
      </c>
      <c r="F23" s="423" t="s">
        <v>312</v>
      </c>
      <c r="G23" s="423" t="s">
        <v>313</v>
      </c>
      <c r="H23" s="423" t="s">
        <v>314</v>
      </c>
      <c r="I23" s="429" t="s">
        <v>536</v>
      </c>
      <c r="J23" s="429"/>
    </row>
    <row r="24" spans="1:10" ht="55.5" customHeight="1">
      <c r="A24" s="424"/>
      <c r="B24" s="424"/>
      <c r="C24" s="424"/>
      <c r="D24" s="424"/>
      <c r="E24" s="424"/>
      <c r="F24" s="424"/>
      <c r="G24" s="424"/>
      <c r="H24" s="424"/>
      <c r="I24" s="336" t="s">
        <v>538</v>
      </c>
      <c r="J24" s="336" t="s">
        <v>539</v>
      </c>
    </row>
    <row r="25" spans="1:10">
      <c r="A25" s="420" t="s">
        <v>304</v>
      </c>
      <c r="B25" s="269" t="s">
        <v>296</v>
      </c>
      <c r="C25" s="342" t="s">
        <v>545</v>
      </c>
      <c r="D25" s="113" t="s">
        <v>6</v>
      </c>
      <c r="E25" s="238"/>
      <c r="F25" s="113"/>
      <c r="G25" s="113" t="s">
        <v>6</v>
      </c>
      <c r="H25" s="113"/>
      <c r="I25" s="113" t="s">
        <v>537</v>
      </c>
      <c r="J25" s="113" t="s">
        <v>540</v>
      </c>
    </row>
    <row r="26" spans="1:10">
      <c r="A26" s="421"/>
      <c r="B26" s="270" t="s">
        <v>297</v>
      </c>
      <c r="C26" s="113" t="s">
        <v>546</v>
      </c>
      <c r="D26" s="113" t="s">
        <v>6</v>
      </c>
      <c r="E26" s="238"/>
      <c r="F26" s="113"/>
      <c r="G26" s="113" t="s">
        <v>6</v>
      </c>
      <c r="H26" s="113" t="s">
        <v>6</v>
      </c>
      <c r="I26" s="113" t="s">
        <v>537</v>
      </c>
      <c r="J26" s="113" t="s">
        <v>540</v>
      </c>
    </row>
    <row r="27" spans="1:10">
      <c r="A27" s="421"/>
      <c r="B27" s="270" t="s">
        <v>298</v>
      </c>
      <c r="C27" s="113" t="s">
        <v>547</v>
      </c>
      <c r="D27" s="113" t="s">
        <v>6</v>
      </c>
      <c r="E27" s="238"/>
      <c r="F27" s="113"/>
      <c r="G27" s="113" t="s">
        <v>6</v>
      </c>
      <c r="H27" s="113"/>
      <c r="I27" s="113" t="s">
        <v>537</v>
      </c>
      <c r="J27" s="113" t="s">
        <v>540</v>
      </c>
    </row>
    <row r="28" spans="1:10">
      <c r="A28" s="421"/>
      <c r="B28" s="270" t="s">
        <v>299</v>
      </c>
      <c r="C28" s="113" t="s">
        <v>548</v>
      </c>
      <c r="D28" s="113" t="s">
        <v>6</v>
      </c>
      <c r="E28" s="238"/>
      <c r="F28" s="113"/>
      <c r="G28" s="113" t="s">
        <v>6</v>
      </c>
      <c r="H28" s="113"/>
      <c r="I28" s="113" t="s">
        <v>537</v>
      </c>
      <c r="J28" s="113" t="s">
        <v>540</v>
      </c>
    </row>
    <row r="29" spans="1:10">
      <c r="A29" s="421"/>
      <c r="B29" s="270" t="s">
        <v>300</v>
      </c>
      <c r="C29" s="113" t="s">
        <v>549</v>
      </c>
      <c r="D29" s="113" t="s">
        <v>7</v>
      </c>
      <c r="E29" s="238"/>
      <c r="F29" s="113" t="s">
        <v>7</v>
      </c>
      <c r="G29" s="113" t="s">
        <v>7</v>
      </c>
      <c r="H29" s="113" t="s">
        <v>6</v>
      </c>
      <c r="I29" s="113" t="s">
        <v>537</v>
      </c>
      <c r="J29" s="113" t="s">
        <v>540</v>
      </c>
    </row>
    <row r="30" spans="1:10">
      <c r="A30" s="421"/>
      <c r="B30" s="270" t="s">
        <v>301</v>
      </c>
      <c r="C30" s="113" t="s">
        <v>550</v>
      </c>
      <c r="D30" s="113" t="s">
        <v>6</v>
      </c>
      <c r="E30" s="238"/>
      <c r="F30" s="113" t="s">
        <v>6</v>
      </c>
      <c r="G30" s="113" t="s">
        <v>6</v>
      </c>
      <c r="H30" s="113"/>
      <c r="I30" s="113" t="s">
        <v>537</v>
      </c>
      <c r="J30" s="113" t="s">
        <v>540</v>
      </c>
    </row>
    <row r="31" spans="1:10">
      <c r="A31" s="421"/>
      <c r="B31" s="270" t="s">
        <v>302</v>
      </c>
      <c r="C31" s="113" t="s">
        <v>551</v>
      </c>
      <c r="D31" s="113" t="s">
        <v>6</v>
      </c>
      <c r="E31" s="238"/>
      <c r="F31" s="113" t="s">
        <v>6</v>
      </c>
      <c r="G31" s="113" t="s">
        <v>6</v>
      </c>
      <c r="H31" s="113"/>
      <c r="I31" s="113" t="s">
        <v>537</v>
      </c>
      <c r="J31" s="113" t="s">
        <v>540</v>
      </c>
    </row>
    <row r="32" spans="1:10">
      <c r="A32" s="422"/>
      <c r="B32" s="270" t="s">
        <v>303</v>
      </c>
      <c r="C32" s="113" t="s">
        <v>551</v>
      </c>
      <c r="D32" s="113" t="s">
        <v>6</v>
      </c>
      <c r="E32" s="238"/>
      <c r="F32" s="113" t="s">
        <v>6</v>
      </c>
      <c r="G32" s="113" t="s">
        <v>6</v>
      </c>
      <c r="H32" s="113"/>
      <c r="I32" s="113" t="s">
        <v>537</v>
      </c>
      <c r="J32" s="113" t="s">
        <v>540</v>
      </c>
    </row>
    <row r="33" spans="1:10">
      <c r="A33" s="420" t="s">
        <v>305</v>
      </c>
      <c r="B33" s="270" t="s">
        <v>306</v>
      </c>
      <c r="C33" s="113" t="s">
        <v>551</v>
      </c>
      <c r="D33" s="113" t="s">
        <v>6</v>
      </c>
      <c r="E33" s="113" t="s">
        <v>7</v>
      </c>
      <c r="F33" s="113"/>
      <c r="G33" s="113"/>
      <c r="H33" s="113"/>
      <c r="I33" s="113" t="s">
        <v>537</v>
      </c>
      <c r="J33" s="341" t="s">
        <v>541</v>
      </c>
    </row>
    <row r="34" spans="1:10" ht="15">
      <c r="A34" s="421"/>
      <c r="B34" s="230" t="s">
        <v>311</v>
      </c>
      <c r="C34" s="238" t="s">
        <v>552</v>
      </c>
      <c r="D34" s="113" t="s">
        <v>6</v>
      </c>
      <c r="E34" s="113" t="s">
        <v>6</v>
      </c>
      <c r="F34" s="113"/>
      <c r="G34" s="113"/>
      <c r="H34" s="113"/>
      <c r="I34" s="113" t="s">
        <v>540</v>
      </c>
      <c r="J34" s="113" t="s">
        <v>540</v>
      </c>
    </row>
    <row r="35" spans="1:10" ht="14.25" customHeight="1">
      <c r="A35" s="421"/>
      <c r="B35" s="270" t="s">
        <v>307</v>
      </c>
      <c r="C35" s="113" t="s">
        <v>553</v>
      </c>
      <c r="D35" s="113" t="s">
        <v>6</v>
      </c>
      <c r="E35" s="113" t="s">
        <v>6</v>
      </c>
      <c r="F35" s="113" t="s">
        <v>6</v>
      </c>
      <c r="G35" s="113" t="s">
        <v>6</v>
      </c>
      <c r="H35" s="113" t="s">
        <v>7</v>
      </c>
      <c r="I35" s="113" t="s">
        <v>537</v>
      </c>
      <c r="J35" s="341" t="s">
        <v>541</v>
      </c>
    </row>
    <row r="36" spans="1:10">
      <c r="A36" s="421"/>
      <c r="B36" s="270" t="s">
        <v>308</v>
      </c>
      <c r="C36" s="113" t="s">
        <v>550</v>
      </c>
      <c r="D36" s="113" t="s">
        <v>6</v>
      </c>
      <c r="E36" s="113" t="s">
        <v>6</v>
      </c>
      <c r="F36" s="113" t="s">
        <v>6</v>
      </c>
      <c r="G36" s="113" t="s">
        <v>6</v>
      </c>
      <c r="H36" s="113" t="s">
        <v>6</v>
      </c>
      <c r="I36" s="113" t="s">
        <v>537</v>
      </c>
      <c r="J36" s="341" t="s">
        <v>541</v>
      </c>
    </row>
    <row r="37" spans="1:10" ht="15">
      <c r="A37" s="422"/>
      <c r="B37" s="270" t="s">
        <v>309</v>
      </c>
      <c r="C37" s="113" t="s">
        <v>554</v>
      </c>
      <c r="D37" s="113" t="s">
        <v>6</v>
      </c>
      <c r="E37" s="113" t="s">
        <v>6</v>
      </c>
      <c r="F37" s="113" t="s">
        <v>6</v>
      </c>
      <c r="G37" s="113" t="s">
        <v>6</v>
      </c>
      <c r="H37" s="113" t="s">
        <v>6</v>
      </c>
      <c r="I37" s="113" t="s">
        <v>543</v>
      </c>
      <c r="J37" s="113" t="s">
        <v>542</v>
      </c>
    </row>
    <row r="38" spans="1:10">
      <c r="A38" s="154"/>
      <c r="B38" s="254" t="s">
        <v>171</v>
      </c>
      <c r="C38" s="335"/>
      <c r="D38" s="113">
        <v>13</v>
      </c>
      <c r="E38" s="113">
        <v>5</v>
      </c>
      <c r="F38" s="113">
        <v>7</v>
      </c>
      <c r="G38" s="113">
        <v>11</v>
      </c>
      <c r="H38" s="113">
        <v>5</v>
      </c>
      <c r="I38" s="113"/>
      <c r="J38" s="113"/>
    </row>
    <row r="39" spans="1:10">
      <c r="A39" s="26" t="s">
        <v>295</v>
      </c>
    </row>
    <row r="41" spans="1:10" ht="31.5" customHeight="1">
      <c r="A41" s="419" t="s">
        <v>544</v>
      </c>
      <c r="B41" s="419"/>
      <c r="C41" s="419"/>
      <c r="D41" s="419"/>
      <c r="E41" s="419"/>
      <c r="F41" s="419"/>
      <c r="G41" s="419"/>
      <c r="H41" s="419"/>
    </row>
    <row r="43" spans="1:10" ht="27">
      <c r="J43" s="213" t="s">
        <v>402</v>
      </c>
    </row>
  </sheetData>
  <mergeCells count="17">
    <mergeCell ref="B4:F4"/>
    <mergeCell ref="A3:F3"/>
    <mergeCell ref="I23:J23"/>
    <mergeCell ref="B22:J22"/>
    <mergeCell ref="C23:C24"/>
    <mergeCell ref="D23:D24"/>
    <mergeCell ref="E23:E24"/>
    <mergeCell ref="A41:H41"/>
    <mergeCell ref="A25:A32"/>
    <mergeCell ref="A33:A37"/>
    <mergeCell ref="A6:A13"/>
    <mergeCell ref="A14:A18"/>
    <mergeCell ref="F23:F24"/>
    <mergeCell ref="G23:G24"/>
    <mergeCell ref="H23:H24"/>
    <mergeCell ref="B23:B24"/>
    <mergeCell ref="A23:A24"/>
  </mergeCells>
  <phoneticPr fontId="2"/>
  <hyperlinks>
    <hyperlink ref="J43" location="説明・目次!A1" display="目次に戻る" xr:uid="{00000000-0004-0000-3300-000000000000}"/>
  </hyperlinks>
  <pageMargins left="0.70866141732283472" right="0.70866141732283472" top="0.74803149606299213" bottom="0.74803149606299213" header="0.31496062992125984" footer="0.31496062992125984"/>
  <pageSetup paperSize="9" scale="41"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9" tint="-0.499984740745262"/>
  </sheetPr>
  <dimension ref="A1:G35"/>
  <sheetViews>
    <sheetView view="pageBreakPreview" topLeftCell="A22" zoomScaleNormal="100" zoomScaleSheetLayoutView="100" workbookViewId="0">
      <selection activeCell="G32" sqref="G32"/>
    </sheetView>
  </sheetViews>
  <sheetFormatPr defaultColWidth="9" defaultRowHeight="13.5"/>
  <cols>
    <col min="1" max="1" width="27" style="26" customWidth="1"/>
    <col min="2" max="6" width="18.33203125" style="26" customWidth="1"/>
    <col min="7" max="16384" width="9" style="26"/>
  </cols>
  <sheetData>
    <row r="1" spans="1:7" ht="22">
      <c r="A1" s="18" t="s">
        <v>22</v>
      </c>
      <c r="B1" s="14"/>
      <c r="C1" s="14"/>
      <c r="D1" s="14"/>
      <c r="E1" s="14"/>
      <c r="F1" s="14"/>
      <c r="G1" s="14"/>
    </row>
    <row r="2" spans="1:7" ht="14.25" customHeight="1">
      <c r="A2" s="18"/>
      <c r="B2" s="14"/>
      <c r="C2" s="14"/>
      <c r="D2" s="14"/>
      <c r="E2" s="14"/>
      <c r="F2" s="14"/>
      <c r="G2" s="14"/>
    </row>
    <row r="3" spans="1:7" ht="14.25" customHeight="1">
      <c r="A3" s="35" t="s">
        <v>315</v>
      </c>
      <c r="B3" s="14"/>
      <c r="C3" s="14"/>
      <c r="D3" s="14"/>
      <c r="E3" s="14"/>
      <c r="F3" s="14"/>
      <c r="G3" s="14"/>
    </row>
    <row r="4" spans="1:7" ht="14.25" customHeight="1">
      <c r="A4" s="18"/>
      <c r="B4" s="14"/>
      <c r="C4" s="14"/>
      <c r="D4" s="14"/>
      <c r="E4" s="14"/>
      <c r="F4" s="14"/>
      <c r="G4" s="14"/>
    </row>
    <row r="5" spans="1:7">
      <c r="A5" s="35" t="s">
        <v>316</v>
      </c>
    </row>
    <row r="6" spans="1:7">
      <c r="A6" s="53"/>
      <c r="B6" s="418">
        <v>2019</v>
      </c>
      <c r="C6" s="418"/>
      <c r="D6" s="418"/>
      <c r="E6" s="418"/>
      <c r="F6" s="418"/>
    </row>
    <row r="7" spans="1:7" ht="14.25" customHeight="1">
      <c r="A7" s="433" t="s">
        <v>318</v>
      </c>
      <c r="B7" s="429" t="s">
        <v>505</v>
      </c>
      <c r="C7" s="429" t="s">
        <v>506</v>
      </c>
      <c r="D7" s="418" t="s">
        <v>507</v>
      </c>
      <c r="E7" s="418"/>
      <c r="F7" s="418"/>
    </row>
    <row r="8" spans="1:7" ht="60" customHeight="1">
      <c r="A8" s="434"/>
      <c r="B8" s="429"/>
      <c r="C8" s="429"/>
      <c r="D8" s="169" t="s">
        <v>319</v>
      </c>
      <c r="E8" s="169" t="s">
        <v>320</v>
      </c>
      <c r="F8" s="154" t="s">
        <v>330</v>
      </c>
    </row>
    <row r="9" spans="1:7" ht="51" customHeight="1">
      <c r="A9" s="7" t="s">
        <v>321</v>
      </c>
      <c r="B9" s="30" t="s">
        <v>504</v>
      </c>
      <c r="C9" s="30" t="s">
        <v>508</v>
      </c>
      <c r="D9" s="30" t="s">
        <v>509</v>
      </c>
      <c r="E9" s="30" t="s">
        <v>510</v>
      </c>
      <c r="F9" s="30" t="s">
        <v>511</v>
      </c>
    </row>
    <row r="10" spans="1:7" ht="89.25" customHeight="1">
      <c r="A10" s="7" t="s">
        <v>322</v>
      </c>
      <c r="B10" s="30" t="s">
        <v>516</v>
      </c>
      <c r="C10" s="30" t="s">
        <v>513</v>
      </c>
      <c r="D10" s="30" t="s">
        <v>513</v>
      </c>
      <c r="E10" s="30" t="s">
        <v>512</v>
      </c>
      <c r="F10" s="30" t="s">
        <v>512</v>
      </c>
    </row>
    <row r="11" spans="1:7" ht="75.75" customHeight="1">
      <c r="A11" s="7" t="s">
        <v>323</v>
      </c>
      <c r="B11" s="30" t="s">
        <v>517</v>
      </c>
      <c r="C11" s="30" t="s">
        <v>515</v>
      </c>
      <c r="D11" s="30" t="s">
        <v>514</v>
      </c>
      <c r="E11" s="30" t="s">
        <v>510</v>
      </c>
      <c r="F11" s="30" t="s">
        <v>511</v>
      </c>
    </row>
    <row r="12" spans="1:7" ht="47.25" customHeight="1">
      <c r="A12" s="380" t="s">
        <v>325</v>
      </c>
      <c r="B12" s="380"/>
      <c r="C12" s="380"/>
      <c r="D12" s="380"/>
      <c r="E12" s="380"/>
      <c r="F12" s="380"/>
    </row>
    <row r="13" spans="1:7">
      <c r="A13" s="228"/>
      <c r="B13" s="228"/>
      <c r="C13" s="228"/>
      <c r="D13" s="228"/>
      <c r="E13" s="228"/>
      <c r="F13" s="228"/>
    </row>
    <row r="14" spans="1:7">
      <c r="A14" s="53"/>
      <c r="B14" s="418">
        <v>2020</v>
      </c>
      <c r="C14" s="418"/>
      <c r="D14" s="418"/>
      <c r="E14" s="418"/>
      <c r="F14" s="418"/>
    </row>
    <row r="15" spans="1:7" ht="14.25" customHeight="1">
      <c r="A15" s="433" t="s">
        <v>318</v>
      </c>
      <c r="B15" s="429" t="s">
        <v>505</v>
      </c>
      <c r="C15" s="429" t="s">
        <v>506</v>
      </c>
      <c r="D15" s="418" t="s">
        <v>507</v>
      </c>
      <c r="E15" s="418"/>
      <c r="F15" s="418"/>
    </row>
    <row r="16" spans="1:7" ht="27">
      <c r="A16" s="434"/>
      <c r="B16" s="429"/>
      <c r="C16" s="429"/>
      <c r="D16" s="271" t="s">
        <v>319</v>
      </c>
      <c r="E16" s="271" t="s">
        <v>320</v>
      </c>
      <c r="F16" s="272" t="s">
        <v>330</v>
      </c>
    </row>
    <row r="17" spans="1:6">
      <c r="A17" s="7" t="s">
        <v>321</v>
      </c>
      <c r="B17" s="222" t="s">
        <v>518</v>
      </c>
      <c r="C17" s="222" t="s">
        <v>519</v>
      </c>
      <c r="D17" s="222" t="s">
        <v>520</v>
      </c>
      <c r="E17" s="222" t="s">
        <v>521</v>
      </c>
      <c r="F17" s="332" t="s">
        <v>522</v>
      </c>
    </row>
    <row r="18" spans="1:6" ht="40.5">
      <c r="A18" s="7" t="s">
        <v>322</v>
      </c>
      <c r="B18" s="222" t="s">
        <v>10</v>
      </c>
      <c r="C18" s="315" t="s">
        <v>524</v>
      </c>
      <c r="D18" s="222" t="s">
        <v>524</v>
      </c>
      <c r="E18" s="222" t="s">
        <v>523</v>
      </c>
      <c r="F18" s="315" t="s">
        <v>523</v>
      </c>
    </row>
    <row r="19" spans="1:6" ht="40.5">
      <c r="A19" s="7" t="s">
        <v>323</v>
      </c>
      <c r="B19" s="222" t="s">
        <v>525</v>
      </c>
      <c r="C19" s="222" t="s">
        <v>526</v>
      </c>
      <c r="D19" s="222" t="s">
        <v>527</v>
      </c>
      <c r="E19" s="315" t="s">
        <v>521</v>
      </c>
      <c r="F19" s="332" t="s">
        <v>522</v>
      </c>
    </row>
    <row r="20" spans="1:6" ht="187.5" customHeight="1">
      <c r="A20" s="380" t="s">
        <v>324</v>
      </c>
      <c r="B20" s="380"/>
      <c r="C20" s="380"/>
      <c r="D20" s="380"/>
      <c r="E20" s="380"/>
      <c r="F20" s="380"/>
    </row>
    <row r="21" spans="1:6">
      <c r="A21" s="28"/>
    </row>
    <row r="22" spans="1:6">
      <c r="A22" s="35" t="s">
        <v>317</v>
      </c>
    </row>
    <row r="23" spans="1:6">
      <c r="A23" s="418">
        <v>2019</v>
      </c>
      <c r="B23" s="418"/>
      <c r="C23" s="418"/>
      <c r="D23" s="418"/>
      <c r="E23" s="418"/>
      <c r="F23" s="255"/>
    </row>
    <row r="24" spans="1:6" ht="27" customHeight="1">
      <c r="A24" s="282" t="s">
        <v>326</v>
      </c>
      <c r="B24" s="429" t="s">
        <v>506</v>
      </c>
      <c r="C24" s="429" t="s">
        <v>507</v>
      </c>
      <c r="D24" s="429"/>
      <c r="E24" s="429"/>
      <c r="F24" s="258"/>
    </row>
    <row r="25" spans="1:6" ht="46.5" customHeight="1">
      <c r="A25" s="429" t="s">
        <v>327</v>
      </c>
      <c r="B25" s="429"/>
      <c r="C25" s="330" t="s">
        <v>329</v>
      </c>
      <c r="D25" s="330" t="s">
        <v>320</v>
      </c>
      <c r="E25" s="331" t="s">
        <v>330</v>
      </c>
      <c r="F25" s="435"/>
    </row>
    <row r="26" spans="1:6">
      <c r="A26" s="429"/>
      <c r="B26" s="167">
        <v>133</v>
      </c>
      <c r="C26" s="167">
        <v>82</v>
      </c>
      <c r="D26" s="167">
        <v>16</v>
      </c>
      <c r="E26" s="167">
        <v>35</v>
      </c>
      <c r="F26" s="435"/>
    </row>
    <row r="27" spans="1:6">
      <c r="A27" s="253" t="s">
        <v>332</v>
      </c>
      <c r="B27" s="160"/>
      <c r="C27" s="109"/>
      <c r="F27" s="257"/>
    </row>
    <row r="28" spans="1:6">
      <c r="A28" s="418">
        <v>2020</v>
      </c>
      <c r="B28" s="418"/>
      <c r="C28" s="418"/>
      <c r="D28" s="418"/>
      <c r="E28" s="418"/>
      <c r="F28" s="418"/>
    </row>
    <row r="29" spans="1:6" ht="14.25" customHeight="1">
      <c r="A29" s="282" t="s">
        <v>326</v>
      </c>
      <c r="B29" s="429" t="s">
        <v>506</v>
      </c>
      <c r="C29" s="423" t="s">
        <v>328</v>
      </c>
      <c r="D29" s="430" t="s">
        <v>507</v>
      </c>
      <c r="E29" s="431"/>
      <c r="F29" s="432"/>
    </row>
    <row r="30" spans="1:6" ht="44.25" customHeight="1">
      <c r="A30" s="423" t="s">
        <v>327</v>
      </c>
      <c r="B30" s="429"/>
      <c r="C30" s="424"/>
      <c r="D30" s="330" t="s">
        <v>329</v>
      </c>
      <c r="E30" s="330" t="s">
        <v>320</v>
      </c>
      <c r="F30" s="331" t="s">
        <v>330</v>
      </c>
    </row>
    <row r="31" spans="1:6">
      <c r="A31" s="424"/>
      <c r="B31" s="222">
        <v>82</v>
      </c>
      <c r="C31" s="225" t="s">
        <v>331</v>
      </c>
      <c r="D31" s="222">
        <v>82</v>
      </c>
      <c r="E31" s="222">
        <v>39</v>
      </c>
      <c r="F31" s="222">
        <v>-39</v>
      </c>
    </row>
    <row r="32" spans="1:6" ht="201" customHeight="1">
      <c r="A32" s="436" t="s">
        <v>528</v>
      </c>
      <c r="B32" s="436"/>
      <c r="C32" s="436"/>
      <c r="D32" s="436"/>
      <c r="E32" s="436"/>
      <c r="F32" s="436"/>
    </row>
    <row r="33" spans="1:7">
      <c r="A33" s="253"/>
      <c r="B33" s="160"/>
      <c r="C33" s="109"/>
      <c r="F33" s="257"/>
    </row>
    <row r="34" spans="1:7" ht="31.5" customHeight="1">
      <c r="A34" s="419" t="s">
        <v>410</v>
      </c>
      <c r="B34" s="419"/>
      <c r="C34" s="419"/>
      <c r="D34" s="419"/>
      <c r="E34" s="419"/>
      <c r="F34" s="419"/>
      <c r="G34" s="419"/>
    </row>
    <row r="35" spans="1:7">
      <c r="F35" s="213" t="s">
        <v>402</v>
      </c>
    </row>
  </sheetData>
  <mergeCells count="24">
    <mergeCell ref="A12:F12"/>
    <mergeCell ref="A23:E23"/>
    <mergeCell ref="B6:F6"/>
    <mergeCell ref="A7:A8"/>
    <mergeCell ref="B7:B8"/>
    <mergeCell ref="C7:C8"/>
    <mergeCell ref="D7:F7"/>
    <mergeCell ref="A20:F20"/>
    <mergeCell ref="D29:F29"/>
    <mergeCell ref="A34:G34"/>
    <mergeCell ref="B14:F14"/>
    <mergeCell ref="B15:B16"/>
    <mergeCell ref="C15:C16"/>
    <mergeCell ref="D15:F15"/>
    <mergeCell ref="A15:A16"/>
    <mergeCell ref="B24:B25"/>
    <mergeCell ref="C24:E24"/>
    <mergeCell ref="A25:A26"/>
    <mergeCell ref="F25:F26"/>
    <mergeCell ref="A28:F28"/>
    <mergeCell ref="B29:B30"/>
    <mergeCell ref="C29:C30"/>
    <mergeCell ref="A30:A31"/>
    <mergeCell ref="A32:F32"/>
  </mergeCells>
  <phoneticPr fontId="2"/>
  <hyperlinks>
    <hyperlink ref="F35" location="説明・目次!A1" display="目次に戻る" xr:uid="{00000000-0004-0000-3400-000000000000}"/>
  </hyperlinks>
  <pageMargins left="0.70866141732283472" right="0.70866141732283472" top="0.74803149606299213" bottom="0.74803149606299213" header="0.31496062992125984" footer="0.31496062992125984"/>
  <pageSetup paperSize="9" scale="49" orientation="portrait" verticalDpi="300" r:id="rId1"/>
  <rowBreaks count="1" manualBreakCount="1">
    <brk id="21" max="5"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499984740745262"/>
    <pageSetUpPr fitToPage="1"/>
  </sheetPr>
  <dimension ref="A1:U9"/>
  <sheetViews>
    <sheetView view="pageBreakPreview" zoomScaleNormal="80" zoomScaleSheetLayoutView="100" workbookViewId="0">
      <selection activeCell="A6" sqref="A6"/>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28</v>
      </c>
    </row>
    <row r="4" spans="1:21" ht="27">
      <c r="A4" s="103"/>
      <c r="B4" s="279">
        <v>2005</v>
      </c>
      <c r="C4" s="279" t="s">
        <v>87</v>
      </c>
      <c r="D4" s="279" t="s">
        <v>88</v>
      </c>
      <c r="E4" s="279">
        <v>2013</v>
      </c>
      <c r="F4" s="279">
        <v>2014</v>
      </c>
      <c r="G4" s="279">
        <v>2015</v>
      </c>
      <c r="H4" s="279">
        <v>2016</v>
      </c>
      <c r="I4" s="279">
        <v>2017</v>
      </c>
      <c r="J4" s="279">
        <v>2018</v>
      </c>
      <c r="K4" s="279">
        <v>2019</v>
      </c>
      <c r="L4" s="279">
        <v>2020</v>
      </c>
      <c r="M4" s="294" t="s">
        <v>354</v>
      </c>
      <c r="N4" s="78"/>
      <c r="O4" s="78"/>
      <c r="P4" s="78"/>
      <c r="Q4" s="78"/>
      <c r="R4" s="78"/>
      <c r="S4" s="78"/>
      <c r="T4" s="78"/>
      <c r="U4" s="78"/>
    </row>
    <row r="5" spans="1:21" ht="15.5">
      <c r="A5" s="103" t="s">
        <v>412</v>
      </c>
      <c r="B5" s="41">
        <v>9064</v>
      </c>
      <c r="C5" s="68">
        <v>10241</v>
      </c>
      <c r="D5" s="68">
        <v>10241</v>
      </c>
      <c r="E5" s="41">
        <v>10571</v>
      </c>
      <c r="F5" s="42">
        <v>11108</v>
      </c>
      <c r="G5" s="42">
        <v>11360</v>
      </c>
      <c r="H5" s="42">
        <v>11699</v>
      </c>
      <c r="I5" s="42">
        <v>11910</v>
      </c>
      <c r="J5" s="42">
        <v>11743</v>
      </c>
      <c r="K5" s="70">
        <v>11455</v>
      </c>
      <c r="L5" s="205">
        <v>11445</v>
      </c>
      <c r="M5" s="205" t="s">
        <v>8</v>
      </c>
      <c r="N5" s="144"/>
      <c r="O5" s="144"/>
      <c r="P5" s="144"/>
      <c r="Q5" s="82"/>
      <c r="R5" s="148"/>
      <c r="S5" s="142"/>
      <c r="T5" s="142"/>
      <c r="U5" s="82"/>
    </row>
    <row r="6" spans="1:21" ht="27">
      <c r="A6" s="292" t="s">
        <v>347</v>
      </c>
      <c r="B6" s="103">
        <v>0</v>
      </c>
      <c r="C6" s="43">
        <v>-10</v>
      </c>
      <c r="D6" s="43">
        <v>-10</v>
      </c>
      <c r="E6" s="103">
        <v>-14</v>
      </c>
      <c r="F6" s="103">
        <v>-15</v>
      </c>
      <c r="G6" s="103">
        <v>-17</v>
      </c>
      <c r="H6" s="103">
        <v>-14</v>
      </c>
      <c r="I6" s="103">
        <v>-14</v>
      </c>
      <c r="J6" s="103">
        <v>-17</v>
      </c>
      <c r="K6" s="103">
        <v>-18</v>
      </c>
      <c r="L6" s="205">
        <v>-11</v>
      </c>
      <c r="M6" s="206" t="s">
        <v>8</v>
      </c>
      <c r="N6" s="78"/>
      <c r="O6" s="78"/>
      <c r="P6" s="78"/>
      <c r="Q6" s="78"/>
      <c r="R6" s="142"/>
      <c r="S6" s="142"/>
      <c r="T6" s="142"/>
      <c r="U6" s="142"/>
    </row>
    <row r="7" spans="1:21" ht="50.25" customHeight="1">
      <c r="A7" s="349" t="s">
        <v>100</v>
      </c>
      <c r="B7" s="349"/>
      <c r="C7" s="349"/>
      <c r="D7" s="349"/>
      <c r="E7" s="349"/>
      <c r="F7" s="349"/>
      <c r="G7" s="349"/>
      <c r="H7" s="349"/>
      <c r="I7" s="349"/>
      <c r="J7" s="349"/>
      <c r="K7" s="349"/>
      <c r="L7" s="349"/>
      <c r="M7" s="349"/>
      <c r="N7" s="10"/>
      <c r="O7" s="10"/>
      <c r="P7" s="10"/>
      <c r="Q7" s="10"/>
      <c r="R7" s="10"/>
      <c r="S7" s="10"/>
      <c r="T7" s="10"/>
      <c r="U7" s="10"/>
    </row>
    <row r="9" spans="1:21" ht="27">
      <c r="M9" s="213" t="s">
        <v>402</v>
      </c>
    </row>
  </sheetData>
  <mergeCells count="1">
    <mergeCell ref="A7:M7"/>
  </mergeCells>
  <phoneticPr fontId="2"/>
  <hyperlinks>
    <hyperlink ref="M9" location="説明・目次!A1" display="目次に戻る" xr:uid="{00000000-0004-0000-0500-000000000000}"/>
  </hyperlinks>
  <pageMargins left="0.70866141732283472" right="0.70866141732283472" top="0.74803149606299213" bottom="0.74803149606299213" header="0.31496062992125984" footer="0.31496062992125984"/>
  <pageSetup paperSize="9" scale="5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499984740745262"/>
    <pageSetUpPr fitToPage="1"/>
  </sheetPr>
  <dimension ref="A1:U12"/>
  <sheetViews>
    <sheetView view="pageBreakPreview" zoomScaleNormal="80" zoomScaleSheetLayoutView="100" workbookViewId="0">
      <selection activeCell="A6" sqref="A6:A9"/>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c r="A3" s="2" t="s">
        <v>26</v>
      </c>
      <c r="O3" s="63"/>
      <c r="P3" s="63"/>
    </row>
    <row r="4" spans="1:21" ht="27">
      <c r="A4" s="103"/>
      <c r="B4" s="279">
        <v>2005</v>
      </c>
      <c r="C4" s="279">
        <v>2010</v>
      </c>
      <c r="D4" s="279">
        <v>2011</v>
      </c>
      <c r="E4" s="279" t="s">
        <v>87</v>
      </c>
      <c r="F4" s="279" t="s">
        <v>88</v>
      </c>
      <c r="G4" s="279">
        <v>2013</v>
      </c>
      <c r="H4" s="279">
        <v>2014</v>
      </c>
      <c r="I4" s="279">
        <v>2015</v>
      </c>
      <c r="J4" s="279">
        <v>2016</v>
      </c>
      <c r="K4" s="279">
        <v>2017</v>
      </c>
      <c r="L4" s="279">
        <v>2018</v>
      </c>
      <c r="M4" s="279">
        <v>2019</v>
      </c>
      <c r="N4" s="279">
        <v>2020</v>
      </c>
      <c r="O4" s="298" t="s">
        <v>354</v>
      </c>
      <c r="P4" s="298" t="s">
        <v>356</v>
      </c>
      <c r="Q4" s="298" t="s">
        <v>357</v>
      </c>
      <c r="R4" s="78"/>
      <c r="S4" s="78"/>
      <c r="T4" s="78"/>
      <c r="U4" s="78"/>
    </row>
    <row r="5" spans="1:21" ht="29">
      <c r="A5" s="296" t="s">
        <v>355</v>
      </c>
      <c r="B5" s="103">
        <v>993</v>
      </c>
      <c r="C5" s="55">
        <v>984.27174199334911</v>
      </c>
      <c r="D5" s="55">
        <v>972.45481297048445</v>
      </c>
      <c r="E5" s="43">
        <v>983</v>
      </c>
      <c r="F5" s="43">
        <v>983</v>
      </c>
      <c r="G5" s="103">
        <v>988</v>
      </c>
      <c r="H5" s="6">
        <v>1038</v>
      </c>
      <c r="I5" s="6">
        <v>1071</v>
      </c>
      <c r="J5" s="6">
        <v>1041</v>
      </c>
      <c r="K5" s="71">
        <v>1062.0995274742781</v>
      </c>
      <c r="L5" s="71">
        <v>1041.9354833355701</v>
      </c>
      <c r="M5" s="72">
        <v>964</v>
      </c>
      <c r="N5" s="207">
        <v>899.81567871105096</v>
      </c>
      <c r="O5" s="208" t="s">
        <v>8</v>
      </c>
      <c r="P5" s="208">
        <v>984</v>
      </c>
      <c r="Q5" s="208" t="s">
        <v>358</v>
      </c>
      <c r="R5" s="78"/>
      <c r="S5" s="78"/>
      <c r="T5" s="78"/>
      <c r="U5" s="78"/>
    </row>
    <row r="6" spans="1:21" ht="15.5">
      <c r="A6" s="314" t="s">
        <v>413</v>
      </c>
      <c r="B6" s="55">
        <v>78.671158588110004</v>
      </c>
      <c r="C6" s="55">
        <v>77.544830526398002</v>
      </c>
      <c r="D6" s="55">
        <v>75.347289924126002</v>
      </c>
      <c r="E6" s="43"/>
      <c r="F6" s="69">
        <v>75.280737318408001</v>
      </c>
      <c r="G6" s="55">
        <v>83.681037637889006</v>
      </c>
      <c r="H6" s="55">
        <v>81.393966486068805</v>
      </c>
      <c r="I6" s="55">
        <v>84.138999999999996</v>
      </c>
      <c r="J6" s="55">
        <v>55.311</v>
      </c>
      <c r="K6" s="72">
        <v>61.508268122200001</v>
      </c>
      <c r="L6" s="72">
        <v>61.257721989480004</v>
      </c>
      <c r="M6" s="72">
        <v>49.706498532799998</v>
      </c>
      <c r="N6" s="207">
        <v>53.031488805999999</v>
      </c>
      <c r="O6" s="208" t="s">
        <v>8</v>
      </c>
      <c r="P6" s="208"/>
      <c r="Q6" s="208" t="s">
        <v>8</v>
      </c>
      <c r="R6" s="78"/>
      <c r="S6" s="78"/>
      <c r="T6" s="78"/>
      <c r="U6" s="78"/>
    </row>
    <row r="7" spans="1:21" ht="15.5">
      <c r="A7" s="314" t="s">
        <v>414</v>
      </c>
      <c r="B7" s="55">
        <v>60.069099773799998</v>
      </c>
      <c r="C7" s="55">
        <v>63.401061959949999</v>
      </c>
      <c r="D7" s="55">
        <v>65.968686927510007</v>
      </c>
      <c r="E7" s="43"/>
      <c r="F7" s="69">
        <v>56.809585034703993</v>
      </c>
      <c r="G7" s="55">
        <v>52.840704025516104</v>
      </c>
      <c r="H7" s="55">
        <v>52.819153471096001</v>
      </c>
      <c r="I7" s="55">
        <v>58.706000000000003</v>
      </c>
      <c r="J7" s="55">
        <v>52.652999999999999</v>
      </c>
      <c r="K7" s="72">
        <v>57.780713102498005</v>
      </c>
      <c r="L7" s="72">
        <v>62.146218758489994</v>
      </c>
      <c r="M7" s="72">
        <v>52.566000000000003</v>
      </c>
      <c r="N7" s="207">
        <v>51.6354333733304</v>
      </c>
      <c r="O7" s="208" t="s">
        <v>8</v>
      </c>
      <c r="P7" s="208"/>
      <c r="Q7" s="208" t="s">
        <v>8</v>
      </c>
      <c r="R7" s="78"/>
      <c r="S7" s="78"/>
      <c r="T7" s="78"/>
      <c r="U7" s="78"/>
    </row>
    <row r="8" spans="1:21" ht="15.5">
      <c r="A8" s="314" t="s">
        <v>415</v>
      </c>
      <c r="B8" s="55">
        <v>333.99087529627036</v>
      </c>
      <c r="C8" s="55">
        <v>417.50274950700123</v>
      </c>
      <c r="D8" s="55">
        <v>406.30393611884841</v>
      </c>
      <c r="E8" s="43"/>
      <c r="F8" s="69">
        <v>405.54886692339636</v>
      </c>
      <c r="G8" s="55">
        <v>417.38111307959718</v>
      </c>
      <c r="H8" s="55">
        <v>448.80923945871996</v>
      </c>
      <c r="I8" s="55">
        <v>467.71403859495996</v>
      </c>
      <c r="J8" s="55">
        <v>490.89699999999999</v>
      </c>
      <c r="K8" s="66">
        <v>498.13354624957998</v>
      </c>
      <c r="L8" s="66">
        <v>498.72154258760008</v>
      </c>
      <c r="M8" s="66">
        <v>504.50203454699999</v>
      </c>
      <c r="N8" s="207">
        <v>485.66977242564798</v>
      </c>
      <c r="O8" s="208" t="s">
        <v>8</v>
      </c>
      <c r="P8" s="208"/>
      <c r="Q8" s="208" t="s">
        <v>8</v>
      </c>
      <c r="R8" s="78"/>
      <c r="S8" s="78"/>
      <c r="T8" s="78"/>
      <c r="U8" s="78"/>
    </row>
    <row r="9" spans="1:21" ht="15.5">
      <c r="A9" s="314" t="s">
        <v>416</v>
      </c>
      <c r="B9" s="55">
        <v>519.7373</v>
      </c>
      <c r="C9" s="55">
        <v>425.82309999999995</v>
      </c>
      <c r="D9" s="55">
        <v>424.8349</v>
      </c>
      <c r="E9" s="43"/>
      <c r="F9" s="69">
        <v>445.77160000000003</v>
      </c>
      <c r="G9" s="55">
        <v>433.85980000000001</v>
      </c>
      <c r="H9" s="55">
        <v>454.66699999999997</v>
      </c>
      <c r="I9" s="55">
        <v>460.46600000000001</v>
      </c>
      <c r="J9" s="55">
        <v>441.79549136474259</v>
      </c>
      <c r="K9" s="66">
        <v>444.67700000000002</v>
      </c>
      <c r="L9" s="66">
        <v>419.81</v>
      </c>
      <c r="M9" s="66">
        <v>357.34541392179244</v>
      </c>
      <c r="N9" s="207">
        <v>309.47898410607201</v>
      </c>
      <c r="O9" s="208" t="s">
        <v>8</v>
      </c>
      <c r="P9" s="208"/>
      <c r="Q9" s="208" t="s">
        <v>8</v>
      </c>
      <c r="R9" s="78"/>
      <c r="S9" s="78"/>
      <c r="T9" s="78"/>
      <c r="U9" s="78"/>
    </row>
    <row r="10" spans="1:21" ht="27">
      <c r="A10" s="297" t="s">
        <v>347</v>
      </c>
      <c r="B10" s="103">
        <v>0</v>
      </c>
      <c r="C10" s="55">
        <v>-18.841965342240151</v>
      </c>
      <c r="D10" s="55">
        <v>-21.74586172018649</v>
      </c>
      <c r="E10" s="43">
        <v>-21</v>
      </c>
      <c r="F10" s="43">
        <v>-21</v>
      </c>
      <c r="G10" s="103">
        <v>-27</v>
      </c>
      <c r="H10" s="103">
        <v>-28</v>
      </c>
      <c r="I10" s="103">
        <v>-29</v>
      </c>
      <c r="J10" s="103">
        <v>-30</v>
      </c>
      <c r="K10" s="56">
        <v>-30</v>
      </c>
      <c r="L10" s="56">
        <v>-33</v>
      </c>
      <c r="M10" s="66">
        <v>-37.194597396361452</v>
      </c>
      <c r="N10" s="207">
        <v>-36.283510201310101</v>
      </c>
      <c r="O10" s="208">
        <v>-35</v>
      </c>
      <c r="P10" s="208"/>
      <c r="Q10" s="208" t="s">
        <v>8</v>
      </c>
      <c r="R10" s="78"/>
      <c r="S10" s="78"/>
      <c r="T10" s="78"/>
      <c r="U10" s="78"/>
    </row>
    <row r="11" spans="1:21" ht="33" customHeight="1">
      <c r="A11" s="349" t="s">
        <v>99</v>
      </c>
      <c r="B11" s="349"/>
      <c r="C11" s="349"/>
      <c r="D11" s="349"/>
      <c r="E11" s="349"/>
      <c r="F11" s="349"/>
      <c r="G11" s="349"/>
      <c r="H11" s="349"/>
      <c r="I11" s="349"/>
      <c r="J11" s="349"/>
      <c r="K11" s="349"/>
      <c r="L11" s="349"/>
      <c r="M11" s="349"/>
      <c r="N11" s="349"/>
      <c r="O11" s="349"/>
      <c r="P11" s="349"/>
      <c r="Q11" s="350"/>
    </row>
    <row r="12" spans="1:21" ht="27">
      <c r="Q12" s="213" t="s">
        <v>402</v>
      </c>
    </row>
  </sheetData>
  <mergeCells count="1">
    <mergeCell ref="A11:Q11"/>
  </mergeCells>
  <phoneticPr fontId="2"/>
  <hyperlinks>
    <hyperlink ref="Q12" location="説明・目次!A1" display="目次に戻る" xr:uid="{00000000-0004-0000-06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499984740745262"/>
    <pageSetUpPr fitToPage="1"/>
  </sheetPr>
  <dimension ref="A1:U8"/>
  <sheetViews>
    <sheetView view="pageBreakPreview" zoomScaleNormal="80" zoomScaleSheetLayoutView="100" workbookViewId="0">
      <selection activeCell="E25" sqref="E25"/>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30</v>
      </c>
    </row>
    <row r="4" spans="1:21" ht="27">
      <c r="A4" s="103"/>
      <c r="B4" s="279">
        <v>2005</v>
      </c>
      <c r="C4" s="279">
        <v>2007</v>
      </c>
      <c r="D4" s="279">
        <v>2009</v>
      </c>
      <c r="E4" s="279">
        <v>2010</v>
      </c>
      <c r="F4" s="279">
        <v>2011</v>
      </c>
      <c r="G4" s="279" t="s">
        <v>87</v>
      </c>
      <c r="H4" s="279" t="s">
        <v>88</v>
      </c>
      <c r="I4" s="279">
        <v>2013</v>
      </c>
      <c r="J4" s="279">
        <v>2014</v>
      </c>
      <c r="K4" s="279">
        <v>2015</v>
      </c>
      <c r="L4" s="279">
        <v>2016</v>
      </c>
      <c r="M4" s="279">
        <v>2017</v>
      </c>
      <c r="N4" s="279">
        <v>2018</v>
      </c>
      <c r="O4" s="279">
        <v>2019</v>
      </c>
      <c r="P4" s="279">
        <v>2020</v>
      </c>
      <c r="Q4" s="300" t="s">
        <v>356</v>
      </c>
      <c r="R4" s="78"/>
      <c r="S4" s="10"/>
    </row>
    <row r="5" spans="1:21" ht="15.5">
      <c r="A5" s="103" t="s">
        <v>412</v>
      </c>
      <c r="B5" s="42">
        <v>6248</v>
      </c>
      <c r="C5" s="41">
        <v>6909</v>
      </c>
      <c r="D5" s="41">
        <v>6659</v>
      </c>
      <c r="E5" s="41">
        <v>6532</v>
      </c>
      <c r="F5" s="41">
        <v>6522</v>
      </c>
      <c r="G5" s="68">
        <v>6838</v>
      </c>
      <c r="H5" s="68">
        <v>6838</v>
      </c>
      <c r="I5" s="41">
        <v>6966</v>
      </c>
      <c r="J5" s="42">
        <v>7328</v>
      </c>
      <c r="K5" s="42">
        <v>7415</v>
      </c>
      <c r="L5" s="42">
        <v>7647</v>
      </c>
      <c r="M5" s="42">
        <v>7651</v>
      </c>
      <c r="N5" s="42">
        <v>7461</v>
      </c>
      <c r="O5" s="70">
        <v>7328</v>
      </c>
      <c r="P5" s="209">
        <v>7312</v>
      </c>
      <c r="Q5" s="206" t="s">
        <v>8</v>
      </c>
      <c r="R5" s="142"/>
      <c r="S5" s="10"/>
    </row>
    <row r="6" spans="1:21" ht="27">
      <c r="A6" s="299" t="s">
        <v>347</v>
      </c>
      <c r="B6" s="103">
        <v>0</v>
      </c>
      <c r="C6" s="103">
        <v>-21</v>
      </c>
      <c r="D6" s="103">
        <v>-18</v>
      </c>
      <c r="E6" s="103">
        <v>-19</v>
      </c>
      <c r="F6" s="103">
        <v>-20</v>
      </c>
      <c r="G6" s="43">
        <v>-17</v>
      </c>
      <c r="H6" s="43">
        <v>-17</v>
      </c>
      <c r="I6" s="103">
        <v>-18</v>
      </c>
      <c r="J6" s="103">
        <v>-16</v>
      </c>
      <c r="K6" s="103">
        <v>-17</v>
      </c>
      <c r="L6" s="103">
        <v>-16</v>
      </c>
      <c r="M6" s="103">
        <v>-15</v>
      </c>
      <c r="N6" s="103">
        <v>-18</v>
      </c>
      <c r="O6" s="103">
        <v>-20</v>
      </c>
      <c r="P6" s="208">
        <v>-18</v>
      </c>
      <c r="Q6" s="208" t="s">
        <v>8</v>
      </c>
      <c r="R6" s="78"/>
      <c r="S6" s="78"/>
      <c r="T6" s="10"/>
    </row>
    <row r="7" spans="1:21" ht="42.75" customHeight="1">
      <c r="A7" s="349" t="s">
        <v>100</v>
      </c>
      <c r="B7" s="349"/>
      <c r="C7" s="349"/>
      <c r="D7" s="349"/>
      <c r="E7" s="349"/>
      <c r="F7" s="349"/>
      <c r="G7" s="349"/>
      <c r="H7" s="349"/>
      <c r="I7" s="349"/>
      <c r="J7" s="349"/>
      <c r="K7" s="349"/>
      <c r="L7" s="349"/>
      <c r="M7" s="349"/>
      <c r="N7" s="349"/>
      <c r="O7" s="349"/>
      <c r="P7" s="349"/>
      <c r="Q7" s="349"/>
      <c r="R7" s="10"/>
      <c r="S7" s="10"/>
      <c r="T7" s="10"/>
      <c r="U7" s="10"/>
    </row>
    <row r="8" spans="1:21" ht="27">
      <c r="Q8" s="213" t="s">
        <v>402</v>
      </c>
    </row>
  </sheetData>
  <mergeCells count="1">
    <mergeCell ref="A7:Q7"/>
  </mergeCells>
  <phoneticPr fontId="2"/>
  <hyperlinks>
    <hyperlink ref="Q8" location="説明・目次!A1" display="目次に戻る" xr:uid="{00000000-0004-0000-0700-000000000000}"/>
  </hyperlinks>
  <pageMargins left="0.70866141732283472" right="0.70866141732283472" top="0.74803149606299213" bottom="0.74803149606299213" header="0.31496062992125984" footer="0.31496062992125984"/>
  <pageSetup paperSize="9" scale="4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499984740745262"/>
    <pageSetUpPr fitToPage="1"/>
  </sheetPr>
  <dimension ref="A1:U11"/>
  <sheetViews>
    <sheetView view="pageBreakPreview" zoomScaleNormal="80" zoomScaleSheetLayoutView="100" workbookViewId="0">
      <selection activeCell="A5" sqref="A5:A9"/>
    </sheetView>
  </sheetViews>
  <sheetFormatPr defaultColWidth="9" defaultRowHeight="13.5"/>
  <cols>
    <col min="1" max="1" width="31.33203125" style="1" customWidth="1"/>
    <col min="2" max="21" width="10.33203125" style="1" customWidth="1"/>
    <col min="22" max="16384" width="9" style="1"/>
  </cols>
  <sheetData>
    <row r="1" spans="1:21" ht="22">
      <c r="A1" s="17" t="s">
        <v>20</v>
      </c>
    </row>
    <row r="3" spans="1:21" ht="15.5">
      <c r="A3" s="2" t="s">
        <v>418</v>
      </c>
    </row>
    <row r="4" spans="1:21">
      <c r="A4" s="103"/>
      <c r="B4" s="279">
        <v>2014</v>
      </c>
      <c r="C4" s="279">
        <v>2015</v>
      </c>
      <c r="D4" s="279">
        <v>2016</v>
      </c>
      <c r="E4" s="279">
        <v>2017</v>
      </c>
      <c r="F4" s="279">
        <v>2018</v>
      </c>
      <c r="G4" s="279">
        <v>2019</v>
      </c>
      <c r="H4" s="279">
        <v>2020</v>
      </c>
      <c r="I4" s="78"/>
      <c r="J4" s="78"/>
      <c r="K4" s="78"/>
      <c r="L4" s="78"/>
      <c r="M4" s="78"/>
      <c r="N4" s="78"/>
      <c r="O4" s="78"/>
      <c r="P4" s="78"/>
      <c r="Q4" s="78"/>
      <c r="R4" s="78"/>
      <c r="S4" s="78"/>
      <c r="T4" s="78"/>
      <c r="U4" s="78"/>
    </row>
    <row r="5" spans="1:21" ht="15.5">
      <c r="A5" s="314" t="s">
        <v>416</v>
      </c>
      <c r="B5" s="103">
        <v>283</v>
      </c>
      <c r="C5" s="103">
        <v>276</v>
      </c>
      <c r="D5" s="103">
        <v>272</v>
      </c>
      <c r="E5" s="103">
        <v>271</v>
      </c>
      <c r="F5" s="103">
        <v>263</v>
      </c>
      <c r="G5" s="55">
        <v>259.29741392179301</v>
      </c>
      <c r="H5" s="66">
        <v>241.84134091907299</v>
      </c>
      <c r="I5" s="78"/>
      <c r="J5" s="78"/>
      <c r="K5" s="78"/>
      <c r="L5" s="78"/>
      <c r="M5" s="78"/>
      <c r="N5" s="78"/>
      <c r="O5" s="78"/>
      <c r="P5" s="78"/>
      <c r="Q5" s="79"/>
      <c r="R5" s="78"/>
      <c r="S5" s="78"/>
      <c r="T5" s="78"/>
      <c r="U5" s="78"/>
    </row>
    <row r="6" spans="1:21" ht="15.5">
      <c r="A6" s="314" t="s">
        <v>415</v>
      </c>
      <c r="B6" s="103">
        <v>277</v>
      </c>
      <c r="C6" s="103">
        <v>286</v>
      </c>
      <c r="D6" s="103">
        <v>291</v>
      </c>
      <c r="E6" s="103">
        <v>290</v>
      </c>
      <c r="F6" s="103">
        <v>291</v>
      </c>
      <c r="G6" s="72">
        <v>290.745054794</v>
      </c>
      <c r="H6" s="72">
        <v>278.03781056064798</v>
      </c>
      <c r="I6" s="78"/>
      <c r="J6" s="78"/>
      <c r="K6" s="78"/>
      <c r="L6" s="78"/>
      <c r="M6" s="78"/>
      <c r="N6" s="78"/>
      <c r="O6" s="78"/>
      <c r="P6" s="78"/>
      <c r="Q6" s="81"/>
      <c r="R6" s="78"/>
      <c r="S6" s="78"/>
      <c r="T6" s="78"/>
      <c r="U6" s="78"/>
    </row>
    <row r="7" spans="1:21" ht="15.5">
      <c r="A7" s="314" t="s">
        <v>414</v>
      </c>
      <c r="B7" s="103">
        <v>33</v>
      </c>
      <c r="C7" s="103">
        <v>37</v>
      </c>
      <c r="D7" s="103">
        <v>39</v>
      </c>
      <c r="E7" s="103">
        <v>43</v>
      </c>
      <c r="F7" s="103">
        <v>49</v>
      </c>
      <c r="G7" s="55">
        <v>46.391667644854998</v>
      </c>
      <c r="H7" s="66">
        <v>45.238001738999998</v>
      </c>
      <c r="I7" s="78"/>
      <c r="J7" s="78"/>
      <c r="K7" s="78"/>
      <c r="L7" s="78"/>
      <c r="M7" s="78"/>
      <c r="N7" s="78"/>
      <c r="O7" s="78"/>
      <c r="P7" s="78"/>
      <c r="Q7" s="79"/>
      <c r="R7" s="78"/>
      <c r="S7" s="78"/>
      <c r="T7" s="78"/>
      <c r="U7" s="78"/>
    </row>
    <row r="8" spans="1:21" ht="15.5">
      <c r="A8" s="314" t="s">
        <v>413</v>
      </c>
      <c r="B8" s="103">
        <v>64</v>
      </c>
      <c r="C8" s="103">
        <v>68</v>
      </c>
      <c r="D8" s="103">
        <v>47</v>
      </c>
      <c r="E8" s="55">
        <v>48.845694482200003</v>
      </c>
      <c r="F8" s="103">
        <v>49</v>
      </c>
      <c r="G8" s="55">
        <v>47.6044062028</v>
      </c>
      <c r="H8" s="66">
        <v>51.268087645999998</v>
      </c>
      <c r="I8" s="78"/>
      <c r="J8" s="78"/>
      <c r="K8" s="79"/>
      <c r="L8" s="78"/>
      <c r="M8" s="78"/>
      <c r="N8" s="78"/>
      <c r="O8" s="79"/>
      <c r="P8" s="78"/>
      <c r="Q8" s="79"/>
      <c r="R8" s="78"/>
      <c r="S8" s="78"/>
      <c r="T8" s="78"/>
      <c r="U8" s="78"/>
    </row>
    <row r="9" spans="1:21" ht="15.5">
      <c r="A9" s="314" t="s">
        <v>419</v>
      </c>
      <c r="B9" s="103">
        <f t="shared" ref="B9:G9" si="0">SUM(B5:B8)</f>
        <v>657</v>
      </c>
      <c r="C9" s="103">
        <f t="shared" si="0"/>
        <v>667</v>
      </c>
      <c r="D9" s="103">
        <f t="shared" si="0"/>
        <v>649</v>
      </c>
      <c r="E9" s="55">
        <f t="shared" si="0"/>
        <v>652.84569448219997</v>
      </c>
      <c r="F9" s="103">
        <f t="shared" si="0"/>
        <v>652</v>
      </c>
      <c r="G9" s="55">
        <f t="shared" si="0"/>
        <v>644.038542563448</v>
      </c>
      <c r="H9" s="66">
        <v>616.38524086472103</v>
      </c>
      <c r="I9" s="78"/>
      <c r="J9" s="78"/>
      <c r="K9" s="79"/>
      <c r="L9" s="78"/>
      <c r="M9" s="78"/>
      <c r="N9" s="78"/>
      <c r="O9" s="79"/>
      <c r="P9" s="78"/>
      <c r="Q9" s="79"/>
      <c r="R9" s="78"/>
      <c r="S9" s="78"/>
      <c r="T9" s="78"/>
      <c r="U9" s="78"/>
    </row>
    <row r="10" spans="1:21" ht="102.75" customHeight="1">
      <c r="A10" s="349" t="s">
        <v>101</v>
      </c>
      <c r="B10" s="349"/>
      <c r="C10" s="349"/>
      <c r="D10" s="349"/>
      <c r="E10" s="349"/>
      <c r="F10" s="349"/>
      <c r="G10" s="349"/>
      <c r="H10" s="349"/>
      <c r="I10" s="10"/>
      <c r="J10" s="10"/>
      <c r="K10" s="10"/>
      <c r="L10" s="10"/>
      <c r="M10" s="10"/>
      <c r="N10" s="10"/>
      <c r="O10" s="10"/>
      <c r="P10" s="10"/>
      <c r="Q10" s="10"/>
      <c r="R10" s="10"/>
    </row>
    <row r="11" spans="1:21" ht="27">
      <c r="H11" s="213" t="s">
        <v>402</v>
      </c>
    </row>
  </sheetData>
  <mergeCells count="1">
    <mergeCell ref="A10:H10"/>
  </mergeCells>
  <phoneticPr fontId="2"/>
  <hyperlinks>
    <hyperlink ref="H11" location="説明・目次!A1" display="目次に戻る" xr:uid="{00000000-0004-0000-0800-000000000000}"/>
  </hyperlinks>
  <pageMargins left="0.70866141732283472" right="0.70866141732283472" top="0.74803149606299213" bottom="0.74803149606299213" header="0.31496062992125984" footer="0.31496062992125984"/>
  <pageSetup paperSize="9"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53</vt:i4>
      </vt:variant>
      <vt:variant>
        <vt:lpstr>名前付き一覧</vt:lpstr>
      </vt:variant>
      <vt:variant>
        <vt:i4>48</vt:i4>
      </vt:variant>
    </vt:vector>
  </HeadingPairs>
  <TitlesOfParts>
    <vt:vector size="101" baseType="lpstr">
      <vt:lpstr>説明・目次</vt:lpstr>
      <vt:lpstr>E-01</vt:lpstr>
      <vt:lpstr>E-02</vt:lpstr>
      <vt:lpstr>E-03</vt:lpstr>
      <vt:lpstr>E-04</vt:lpstr>
      <vt:lpstr>E-05</vt:lpstr>
      <vt:lpstr>E-06</vt:lpstr>
      <vt:lpstr>E-07</vt:lpstr>
      <vt:lpstr>E-08</vt:lpstr>
      <vt:lpstr>E-09</vt:lpstr>
      <vt:lpstr>E-10</vt:lpstr>
      <vt:lpstr>E-11</vt:lpstr>
      <vt:lpstr>E-12</vt:lpstr>
      <vt:lpstr>E-13</vt:lpstr>
      <vt:lpstr>E-14</vt:lpstr>
      <vt:lpstr>E-15</vt:lpstr>
      <vt:lpstr>E-16</vt:lpstr>
      <vt:lpstr>E-17</vt:lpstr>
      <vt:lpstr>E-18</vt:lpstr>
      <vt:lpstr>E-19</vt:lpstr>
      <vt:lpstr>E-20</vt:lpstr>
      <vt:lpstr>E-21</vt:lpstr>
      <vt:lpstr>E-22</vt:lpstr>
      <vt:lpstr>E-23</vt:lpstr>
      <vt:lpstr>E-24</vt:lpstr>
      <vt:lpstr>E-25</vt:lpstr>
      <vt:lpstr>E-26</vt:lpstr>
      <vt:lpstr>E-27</vt:lpstr>
      <vt:lpstr>E-28</vt:lpstr>
      <vt:lpstr>E-29</vt:lpstr>
      <vt:lpstr>E-30</vt:lpstr>
      <vt:lpstr>E-31</vt:lpstr>
      <vt:lpstr>S-01</vt:lpstr>
      <vt:lpstr>S-02</vt:lpstr>
      <vt:lpstr>S-03</vt:lpstr>
      <vt:lpstr>S-04</vt:lpstr>
      <vt:lpstr>S-05</vt:lpstr>
      <vt:lpstr>S-06</vt:lpstr>
      <vt:lpstr>S-07</vt:lpstr>
      <vt:lpstr>S-08</vt:lpstr>
      <vt:lpstr>S-09</vt:lpstr>
      <vt:lpstr>S-10</vt:lpstr>
      <vt:lpstr>S-11</vt:lpstr>
      <vt:lpstr>S-12</vt:lpstr>
      <vt:lpstr>S-13</vt:lpstr>
      <vt:lpstr>S-14</vt:lpstr>
      <vt:lpstr>G-01</vt:lpstr>
      <vt:lpstr>G-02</vt:lpstr>
      <vt:lpstr>G-03</vt:lpstr>
      <vt:lpstr>G-04</vt:lpstr>
      <vt:lpstr>G-05</vt:lpstr>
      <vt:lpstr>G-06</vt:lpstr>
      <vt:lpstr>G-07</vt:lpstr>
      <vt:lpstr>'E-01'!Print_Area</vt:lpstr>
      <vt:lpstr>'E-02'!Print_Area</vt:lpstr>
      <vt:lpstr>'E-03'!Print_Area</vt:lpstr>
      <vt:lpstr>'E-04'!Print_Area</vt:lpstr>
      <vt:lpstr>'E-05'!Print_Area</vt:lpstr>
      <vt:lpstr>'E-06'!Print_Area</vt:lpstr>
      <vt:lpstr>'E-07'!Print_Area</vt:lpstr>
      <vt:lpstr>'E-08'!Print_Area</vt:lpstr>
      <vt:lpstr>'E-09'!Print_Area</vt:lpstr>
      <vt:lpstr>'E-10'!Print_Area</vt:lpstr>
      <vt:lpstr>'E-11'!Print_Area</vt:lpstr>
      <vt:lpstr>'E-12'!Print_Area</vt:lpstr>
      <vt:lpstr>'E-13'!Print_Area</vt:lpstr>
      <vt:lpstr>'E-14'!Print_Area</vt:lpstr>
      <vt:lpstr>'E-15'!Print_Area</vt:lpstr>
      <vt:lpstr>'E-17'!Print_Area</vt:lpstr>
      <vt:lpstr>'E-18'!Print_Area</vt:lpstr>
      <vt:lpstr>'E-19'!Print_Area</vt:lpstr>
      <vt:lpstr>'E-20'!Print_Area</vt:lpstr>
      <vt:lpstr>'E-21'!Print_Area</vt:lpstr>
      <vt:lpstr>'E-22'!Print_Area</vt:lpstr>
      <vt:lpstr>'E-23'!Print_Area</vt:lpstr>
      <vt:lpstr>'E-24'!Print_Area</vt:lpstr>
      <vt:lpstr>'E-25'!Print_Area</vt:lpstr>
      <vt:lpstr>'E-26'!Print_Area</vt:lpstr>
      <vt:lpstr>'E-27'!Print_Area</vt:lpstr>
      <vt:lpstr>'E-28'!Print_Area</vt:lpstr>
      <vt:lpstr>'E-29'!Print_Area</vt:lpstr>
      <vt:lpstr>'E-30'!Print_Area</vt:lpstr>
      <vt:lpstr>'E-31'!Print_Area</vt:lpstr>
      <vt:lpstr>'G-05'!Print_Area</vt:lpstr>
      <vt:lpstr>'G-06'!Print_Area</vt:lpstr>
      <vt:lpstr>'G-07'!Print_Area</vt:lpstr>
      <vt:lpstr>'S-01'!Print_Area</vt:lpstr>
      <vt:lpstr>'S-02'!Print_Area</vt:lpstr>
      <vt:lpstr>'S-03'!Print_Area</vt:lpstr>
      <vt:lpstr>'S-04'!Print_Area</vt:lpstr>
      <vt:lpstr>'S-05'!Print_Area</vt:lpstr>
      <vt:lpstr>'S-06'!Print_Area</vt:lpstr>
      <vt:lpstr>'S-07'!Print_Area</vt:lpstr>
      <vt:lpstr>'S-08'!Print_Area</vt:lpstr>
      <vt:lpstr>'S-09'!Print_Area</vt:lpstr>
      <vt:lpstr>'S-10'!Print_Area</vt:lpstr>
      <vt:lpstr>'S-11'!Print_Area</vt:lpstr>
      <vt:lpstr>'S-12'!Print_Area</vt:lpstr>
      <vt:lpstr>'S-13'!Print_Area</vt:lpstr>
      <vt:lpstr>'S-14'!Print_Area</vt:lpstr>
      <vt:lpstr>説明・目次!Print_Area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2020-04-15T04:51:54Z</dcterms:created>
  <dcterms:modified xsi:type="dcterms:W3CDTF">2021-09-29T09:02:01Z</dcterms:modified>
</cp:coreProperties>
</file>